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F:\AUDITORIA\Auditoria MAPA\Plano de Ação\Acompanhamento Plano de Ação\Documentos 5º acompanhamento\"/>
    </mc:Choice>
  </mc:AlternateContent>
  <bookViews>
    <workbookView xWindow="0" yWindow="0" windowWidth="20490" windowHeight="7050"/>
  </bookViews>
  <sheets>
    <sheet name="Plano de Ação - Seguimento " sheetId="6" r:id="rId1"/>
    <sheet name="Planilha1" sheetId="7" state="hidden" r:id="rId2"/>
  </sheets>
  <definedNames>
    <definedName name="_xlnm._FilterDatabase" localSheetId="0" hidden="1">'Plano de Ação - Seguimento '!$A$12:$H$105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5" i="6" l="1"/>
  <c r="D124" i="6"/>
  <c r="D123" i="6"/>
  <c r="D122" i="6"/>
  <c r="D121" i="6"/>
  <c r="C122" i="6" l="1"/>
  <c r="C121" i="6"/>
  <c r="C125" i="6" s="1"/>
  <c r="C123" i="6"/>
  <c r="C124" i="6"/>
</calcChain>
</file>

<file path=xl/sharedStrings.xml><?xml version="1.0" encoding="utf-8"?>
<sst xmlns="http://schemas.openxmlformats.org/spreadsheetml/2006/main" count="357" uniqueCount="250">
  <si>
    <t>Item</t>
  </si>
  <si>
    <t>Medidas para Adequação</t>
  </si>
  <si>
    <t>Previsão de Início</t>
  </si>
  <si>
    <t>Previsão de Conclusão</t>
  </si>
  <si>
    <t>Recomendações para Adequação</t>
  </si>
  <si>
    <t>Achados</t>
  </si>
  <si>
    <t>Conclusões</t>
  </si>
  <si>
    <t>Avaliação</t>
  </si>
  <si>
    <t>OBSERVAÇÕES GERAIS</t>
  </si>
  <si>
    <r>
      <t>·</t>
    </r>
    <r>
      <rPr>
        <sz val="10"/>
        <rFont val="Times New Roman"/>
        <family val="1"/>
      </rPr>
      <t xml:space="preserve">         </t>
    </r>
    <r>
      <rPr>
        <sz val="10"/>
        <rFont val="Calibri"/>
        <family val="2"/>
      </rPr>
      <t>Para avaliação de cumprimento das medidas corretivas em relação aos objetivos e metas propostas, os supervisores devem adotar uma graduação de 0 a 3, de acordo com os critérios abaixo:</t>
    </r>
  </si>
  <si>
    <t>TOTAL DE MEDIDAS</t>
  </si>
  <si>
    <t>MEDIDAS NÃO INICIADAS</t>
  </si>
  <si>
    <t>MEDIDAS COM ANDAMENTO NORMAL</t>
  </si>
  <si>
    <t>MEDIDAS CONCLUÍDAS</t>
  </si>
  <si>
    <t>Medida não iniciada</t>
  </si>
  <si>
    <t>Medida em atraso</t>
  </si>
  <si>
    <t>Medida com andamento normal</t>
  </si>
  <si>
    <t>Medida concluída</t>
  </si>
  <si>
    <r>
      <t>ü</t>
    </r>
    <r>
      <rPr>
        <sz val="10"/>
        <rFont val="Times New Roman"/>
        <family val="1"/>
      </rPr>
      <t xml:space="preserve">  </t>
    </r>
    <r>
      <rPr>
        <sz val="10"/>
        <rFont val="Calibri"/>
        <family val="2"/>
      </rPr>
      <t>“1” medida iniciada ou em andamento, porém incompleta ou com atraso em relação ao prazo ou objetivo final;</t>
    </r>
  </si>
  <si>
    <r>
      <t>ü</t>
    </r>
    <r>
      <rPr>
        <sz val="10"/>
        <rFont val="Times New Roman"/>
        <family val="1"/>
      </rPr>
      <t xml:space="preserve">  </t>
    </r>
    <r>
      <rPr>
        <sz val="10"/>
        <rFont val="Calibri"/>
        <family val="2"/>
      </rPr>
      <t>“2” medida com implantação em andamento dentro da previsão normal de cronograma e objetivos;</t>
    </r>
  </si>
  <si>
    <t>NÍVEL DE IMPLEMENTAÇÃO DAS MEDIDAS CORRETIVAS</t>
  </si>
  <si>
    <t>MEDIDAS EM ATRASO</t>
  </si>
  <si>
    <t>PORCENTAGEM</t>
  </si>
  <si>
    <t>QUANTIDADE</t>
  </si>
  <si>
    <r>
      <t>ü</t>
    </r>
    <r>
      <rPr>
        <sz val="10"/>
        <rFont val="Times New Roman"/>
        <family val="1"/>
      </rPr>
      <t xml:space="preserve">  </t>
    </r>
    <r>
      <rPr>
        <sz val="10"/>
        <rFont val="Calibri"/>
        <family val="2"/>
      </rPr>
      <t>“3” medida plenamente concluída e com objetivo final atingido.</t>
    </r>
  </si>
  <si>
    <t>Relatório de Supervisão do Plano de Ação</t>
  </si>
  <si>
    <r>
      <t>ü</t>
    </r>
    <r>
      <rPr>
        <sz val="10"/>
        <rFont val="Times New Roman"/>
        <family val="1"/>
      </rPr>
      <t xml:space="preserve">  </t>
    </r>
    <r>
      <rPr>
        <sz val="10"/>
        <rFont val="Calibri"/>
        <family val="2"/>
      </rPr>
      <t>“0” medida que ainda não foi iniciada;</t>
    </r>
  </si>
  <si>
    <t>Unidade(s) Supervisionada(s):  Unidade Central da IAGRO</t>
  </si>
  <si>
    <t>Lotar os servidores de modo a contemplar uma distribuição uniforme e coerente com as demandas em todo o estado.</t>
  </si>
  <si>
    <t xml:space="preserve">1. As Gerências (Gerência de Administração e Finanças, Gerência de Inspeção e Defesa Sanitária Animal e Gerência de Inspeção e Defesa Sanitária Vegetal) realizarão levantamento junto às Unidades Regionais da real necessidade de servidores.  </t>
  </si>
  <si>
    <t>medida concluída</t>
  </si>
  <si>
    <t>2. Solicitar ao Governo do Estado autorização para realização de concurso público de provas e títulos para provimento em cargo da carreira de Fiscalização e Defesa Sanitária do quadro permanente de pessoal da IAGRO com base no levantamento do item 1.</t>
  </si>
  <si>
    <t>3. Realizar a distribuição dos servidores conforme a necessidade constatada no Item 1.</t>
  </si>
  <si>
    <t>medida não iniciada</t>
  </si>
  <si>
    <t>Fomentar políticas públicas com incentivo para lotação em municípios fronteiriços.</t>
  </si>
  <si>
    <t>Encaminhar Ofício à SECRETARIA DE ESTADO DE MEIO AMBIENTE, DESENVOLVIMENTO ECONÔMICO, PRODUÇÃO E AGRICULTURA FAMILIAR - SEMAGRO solicitando a regulamentação do Art. 50 da Lei Nº 4.196 de 23/05/2012.</t>
  </si>
  <si>
    <t>Fomentar a utilização de critérios meritocráticos para cargos de direção.</t>
  </si>
  <si>
    <t>1.Definir com Diretoria e  Divisão de Recursos Humanos, os critérios  para ocupação de cargos de direção (Gerentes, Chefes de Divisão e Núcleo e Assessoramento - CGQ).</t>
  </si>
  <si>
    <t>medida em atraso</t>
  </si>
  <si>
    <t>2.Regulamentar os critérios definidos no ítem 1, com ampla divulgação.</t>
  </si>
  <si>
    <t>Planejar ações que visem a sustentabilidade do quadro de pessoal.</t>
  </si>
  <si>
    <t xml:space="preserve"> Elaborar Proposta, a ser apresentada ao Governo do Estado, para implementar o Plano de Cargos e Carreira e adicionais de capacitação.</t>
  </si>
  <si>
    <t>medida com andamento normal</t>
  </si>
  <si>
    <t>Instituir programas de capacitação e educação continuada para os programas sob controle</t>
  </si>
  <si>
    <t>1. Levantamento interno das demandas de capacitação continuada.</t>
  </si>
  <si>
    <t xml:space="preserve">2. Instituir parceria com a escola de governo- Escolagov e implantar sistema contínuo de capacitação e atualização para os diversos programas sanitários. </t>
  </si>
  <si>
    <t>3. Realizar a capacitação priorizando as deficiências de aprendizado detectadas em 100% dos fiscais, agentes e administrativos.</t>
  </si>
  <si>
    <t>Incentivar e disponibilizar capacitação específica para a equipe de epidemiologia.</t>
  </si>
  <si>
    <t>1. Participar da Reunião Técnica junto a Equipe do CIEP_ Ferramentas para a análise dos dados zoossanitários mensais – Informes e SivCont,  a se realizar em Brasília.</t>
  </si>
  <si>
    <t>2. Criar e estruturar o núcleo de epidemiologia da IAGRO.</t>
  </si>
  <si>
    <t>Orientar, acompanhar e cobrar para que os procedimentos estabelecidos em legislação</t>
  </si>
  <si>
    <t xml:space="preserve">1. Estabelecer cronograma para ciclo de reuniões técnicas nas unidades regionais com a presença dos inspetores das unidades locais a fim de padronizar e divulgar os procedimentos previstos em legislação.      </t>
  </si>
  <si>
    <t xml:space="preserve">2.Coordenação Estadual realizará supervisões periódicas dos cumprimentos dos programas sanitárias com as devidas providências cabíveis. </t>
  </si>
  <si>
    <t>3. Realizar as reuniões em todas as unidades regionais, conforme cronograma, com a presença dos inspetores das unidades locais, com objetivo de padronizar e divulgar os procedimentos previstos em legislação.</t>
  </si>
  <si>
    <t>Planejar e fomentar junto ao governo formas de aquisição de veículos e reposição de frota.</t>
  </si>
  <si>
    <t>1.Levantar a necessidade de reposição de frota por Unidade Regional, levando-se em conta os recursos humanos disponíveis, as características geográficas e econômicas dos municípios.</t>
  </si>
  <si>
    <t>2.Elaborar proposta para a aquisição dos veículos conforme item 1.</t>
  </si>
  <si>
    <t>3. Compra e distribuição dos veículos para reposição da frota</t>
  </si>
  <si>
    <t>Investir na estrutura dos PFFs, provendo-os com equipamentos e acesso à comunicação
suficientes à execução de suas atividades e adequar a localização dos mesmos visando priorizar o
fluxo de veículos oriundo das principais vias de trânsito.</t>
  </si>
  <si>
    <t>1. Elaborar projeto de Fiscalização Fixa e móvel que estabeleça um novo modelo de fiscalização a fim de atender as demandas previstas no plano estratégico 2017-2026 e dos demais programas sanitários.</t>
  </si>
  <si>
    <t>2. Implantação do projeto de acordo com o cronograma estipulado pelo mesmo.</t>
  </si>
  <si>
    <t>Promover capacitações anuais dos servidores envolvidos na atividade de fiscalização do trânsito com o apoio da escola de governo.</t>
  </si>
  <si>
    <t>Capacitar servidores para fiscalizações de trânsito.</t>
  </si>
  <si>
    <t>Fomentar apoio policial nos PFFs.</t>
  </si>
  <si>
    <t>1. Firmar parceria entre a IAGRO e a Secretaria de Justiça e Segurança Pública a fim de estabelecer o apoio policial contínuo nos PFFs e móveis.</t>
  </si>
  <si>
    <t>2. Solicitar ao MAPA implementação de programa específico de fiscalização na região de fronteira, bem como, Termos de Cooperação com as intituições federais.</t>
  </si>
  <si>
    <t>1. Criar e estruturar o núcleo de fiscalização e análise de trânsito.</t>
  </si>
  <si>
    <t>Realizar análise de fluxo de ingresso e pontos críticos para fiscalização de trânsito.</t>
  </si>
  <si>
    <t>2. Implementar o sistema eletrônico efetivo de controle das movimentações de ingresso e egresso.</t>
  </si>
  <si>
    <t>3. Realizar análise da movimentação que será sistematizada</t>
  </si>
  <si>
    <t>Adequar e-Saniagro quanto às suas ferramentas de controle, gestão, geração e disponibilização de informações e indicadores e capacitar servidores para utilização mais eficiente do sistema.</t>
  </si>
  <si>
    <t>1. Realizar levantamento dos indicadores de interesse de cada programa sanitário, além de ferramentas disponíveis para gestão das ações.</t>
  </si>
  <si>
    <t>2. Implementar os indicadores e ferramentas no sistema e-SANIAGRO.</t>
  </si>
  <si>
    <t>3. Ampliar a estrutura da equipe de tecnologia da informação disponibilizada à IAGRO para dar dinamismo e rapidez ao atendimento às demandas para alterações ou melhorias do sistema informatizado de acordo com a legislação sanitária vigente.</t>
  </si>
  <si>
    <t>Sensibilizar o governo com o objetivo de obter independência financeira ao SVE bem como fomentar para que as taxas e multas recolhidas pela Iagro sejam revertidas diretamente à agência.</t>
  </si>
  <si>
    <t>1.Apresentação, pelo Diretor Presidente,  ao Secretário de Estado da SEMAGRO, da atual situação da IAGRO, bem como das ações e adequações necessárias às demandas financeiras.</t>
  </si>
  <si>
    <t>2.Elaboração de Proposta de Projeto para alteração da Lei de Nº 3.826 de 22/12/2009 que instituiu taxas relacionadas ou decorrente da atuação Institucional da IAGRO a ser apresentada ao Governador do Estado.</t>
  </si>
  <si>
    <t>3.Na aprovação da Proposta, por parte do Governo, a IAGRO, a SEMAGRO e demais orgãos afins, elaborarão o Projeto de Lei a ser submetido à aprovação.</t>
  </si>
  <si>
    <t>Fomentar a previsão de repasses ao fundo, bem como dar início imediato ao recolhimento das taxas previstas.</t>
  </si>
  <si>
    <t xml:space="preserve">1.Inclusão na Proposta Orçamentária - LOA de 2019,  na Funcional Programática correspondente às ações de Defesa Sanitária Animal, Localizador 0003, dotação específica para a  Reserva Financeira para Ações de Defesa Sanitária Animal -REFASA. </t>
  </si>
  <si>
    <t xml:space="preserve">2. Abertura de duas contas correntes específicas sendo uma Conta Movimento e a outra Conta Reserva/Indenizatória. </t>
  </si>
  <si>
    <t xml:space="preserve">3. Repasse do recurso referente a arrecadação das taxas que formam a REFASA, conforme DECRETOS Nº 14.567 de 20/09/2016 e Nº 14.778 de 06/07/2017.  </t>
  </si>
  <si>
    <t>Publicar regimento interno de acordo com o decreto estadual.</t>
  </si>
  <si>
    <t>1. Elaborar minuta de regimento.</t>
  </si>
  <si>
    <t>2. Encaminhar ao governo do Estado para avaliação e publicação.</t>
  </si>
  <si>
    <t>Implantar POPs para os diversos programas sanitários e atividades.</t>
  </si>
  <si>
    <t>Desenvolver Manuais e POPs das atividades dos Programas Sanitários e da Divisão de Epidemiologia.</t>
  </si>
  <si>
    <t>Padronizar a organização da documentação nos escritórios.</t>
  </si>
  <si>
    <t xml:space="preserve">1.Elaborar Manual de Procedimento Padronizado com formulários de controle;  </t>
  </si>
  <si>
    <t>2. Aprovar Manual - direção;</t>
  </si>
  <si>
    <t xml:space="preserve">3. Capacitação para servidores no Manual de procedimentos; </t>
  </si>
  <si>
    <t xml:space="preserve">4. Revisão proposta pastas para arquivo pós capacitação e emissão do formulário proposto; </t>
  </si>
  <si>
    <t>5. Implantação dos procedimentos nas Unidades Locais pelos funcionários capacitados;</t>
  </si>
  <si>
    <t>Implementar programação de supervisões no SV.</t>
  </si>
  <si>
    <t xml:space="preserve">1. Aprovar Manual de Procedimento Padronizado;   </t>
  </si>
  <si>
    <t>2. Formação e capacitação interna de equipe de auditores internos;</t>
  </si>
  <si>
    <t xml:space="preserve">3. Realização auditoria interna piloto; </t>
  </si>
  <si>
    <t>4.Capacitação externa para formação de equipe de auditores internos;</t>
  </si>
  <si>
    <t xml:space="preserve">5. Adequações necessárias nos procedimentos; </t>
  </si>
  <si>
    <t>6. Início de auditorias internas conforme cronograma elaborado.</t>
  </si>
  <si>
    <t>Aumentar a proximidade entre a comunidade e o SV de modo a aumentar a sensibilidade da comunidade, visando incrementar a coleta de amostras em suspeitas notificadas.</t>
  </si>
  <si>
    <t xml:space="preserve">1. Desenvolver materiais educativos e as mais variadas mídias conforme caracterização do público alvo  com a finalidade de aumentar a sensibilidade da comunidade frente a sintomas das enfermidades de interesse da defesa sanitária animal.  </t>
  </si>
  <si>
    <t xml:space="preserve"> 2. Produzir e divulgar à comunidade mídias informativas e disponibilizar os materiais  educativos em locais de fluxos de pessoas nas UL e também para distribuição ao público.                                                 </t>
  </si>
  <si>
    <t xml:space="preserve">3.  Desenvolver palestras e estabelecer cronograma de ciclo de palestras para os acadêmicos das Faculdades de Veterinária do Estado, em parceria com o corpo docente; além dos outros componentes da cadeia produtiva.  </t>
  </si>
  <si>
    <t>Orientar, acompanhar e cobrar metas de fiscalização de vacinas nas revendas.</t>
  </si>
  <si>
    <t xml:space="preserve">1.Elaborar  programação para fiscalização, junto com as unidades locais,  dos estabelecimentos de comércio de produtos de uso veterinário.               </t>
  </si>
  <si>
    <t>2. Realização das fiscalizações conforme programação</t>
  </si>
  <si>
    <t>Adequar o formulário de preenchimento dos controles de temperatura das revendas.</t>
  </si>
  <si>
    <t>O formulário utilizado está de acordo com as recomendações do manual de comércio de vacinas contra febre aftosa, acrescido de informações que visa atender as fiscalizações feitas pelo serviço veterinário oficial.</t>
  </si>
  <si>
    <t>Planejar com metas factíveis o recadastramento e georreferenciamento das propriedades.</t>
  </si>
  <si>
    <t>1. Realizar a integração do sistema e-SANIAGRO com o Cadastro Ambiental Rural-CAR</t>
  </si>
  <si>
    <t>2. Estabelecer regulamento que prevê a obrigatoriedade de atualização cadastral anual.</t>
  </si>
  <si>
    <t>3. Recadastramento de 100% das explorações pecuárias do Estado.</t>
  </si>
  <si>
    <t>Adequar os critérios e definição de propriedades de risco para as diferentes enfermidades, mantê-las atualizadas e disponibilizá-las no sistema para amplo acesso.</t>
  </si>
  <si>
    <t xml:space="preserve">1. Elaboração e publicação de Instrução de Serviço com os critérios e definição de propriedades de riscos para todas espécies                       </t>
  </si>
  <si>
    <t>2.Inclusão dos Critérios de Risco do Sistema e-Saniagro para todas as espécies.</t>
  </si>
  <si>
    <t>Orientar a aplicação dos critérios de riscos para uma vigilância efetiva para as diferentes espécies e priorizar as atividades de vigilância.</t>
  </si>
  <si>
    <t>Elaborar Manuais de orientações e padronizar ações de vigilância para as diferentes espécies. Estabelecer prioridade nas ações quando houver a caracterização de risco sanitário.</t>
  </si>
  <si>
    <t>Incentivar e fomentar as reuniões periódicas do Gease.</t>
  </si>
  <si>
    <t>1. Nomear os membros do GEASE através de Decreto.</t>
  </si>
  <si>
    <t xml:space="preserve">2. Elaborar cronograma de ciclo de reuniões com a participação dos membros </t>
  </si>
  <si>
    <t>Orientar a atualização das planilhas eletrônicas do plano de ação do Pnefa e incentivar sua consulta.</t>
  </si>
  <si>
    <t>A coordenação do PNEFA irá elaborar Instrução de Serviço tornando obrigatória a atualização das planilhas eletrônicas do plano de ação do PNEFA e a disponibilidade de consulta em todas as esferas, unidade local e central a fim de garantir a verificação da atualização.</t>
  </si>
  <si>
    <t>Aumentar a fiscalização e acompanhamento dos MVs habilitados e cadastrados.</t>
  </si>
  <si>
    <t xml:space="preserve">1. Habilitados PNCEBT: Recadastramento obrigatório de acordo com Portaria n° 28/2018 de todos os profissionais habilitados no estado, e após análise do resultado, estabelecer cronograma de periodicidade de fiscalização para revalidação. Cadastrados PNCEBT: atualização mensal de profissionais cadastrados por município de atuação.                                         </t>
  </si>
  <si>
    <t>2. Elaborar modelo de supervisão do SVE para os  médicos veterinários habilitados para emissão de GTA e iniciar as supervisões.</t>
  </si>
  <si>
    <t>3. Publicar regulamento que estabelece a fiscalização pelo Serviço Veterinário Estadual-SVO da atuação dos Médicos Veterinários cadastrados para atendimento à eventos com aglomerações de animais.</t>
  </si>
  <si>
    <t>Promover treinamentos para todos os MVs oficiais e autônomos para colheitas de material para doenças nervosas de modo a possibilitar envio de amostras negativas de raiva para diagnóstico diferencial de EEB.</t>
  </si>
  <si>
    <t>1. Treinamento para aproximadamente 30 Médicos Veterinários oficiais ingressantes do último concurso (2014) em 2019 e 1 treinamento/ano para aperfeiçoamento dos médicos veterinários oficiais;</t>
  </si>
  <si>
    <t>2. Contato com os profissionais autônomos (entrega do diagnóstico de Raiva ou através do contato da UL onde reside este profissional) para ações corretivas nos próximos episódios.</t>
  </si>
  <si>
    <t>Incrementar a pesquisa de circulação viral em morcegos de modo a atingir a porcentagem recomendada.</t>
  </si>
  <si>
    <t>Reforçar às equipes de captura quanto ao envio de 10% dos morcegos capturados para diagnóstico de Raiva.</t>
  </si>
  <si>
    <t>Cumprir metas de vigilância ativa para animais importados.</t>
  </si>
  <si>
    <t>Reiterar o cumprimento das vigilâncias mensais e acompanhar o andamento das mesmas.</t>
  </si>
  <si>
    <t>Orientar e cobrar das UVLs as providências necessárias junto às propriedades inadimplentes com a vacinação de febre aftosa e brucelose.</t>
  </si>
  <si>
    <t xml:space="preserve">1. Febre Aftosa: Republicar a instrução de serviço nº 006/2011, orientando e estabelecendo prazos para a resolução dos inadimplentes da campanha de vacinação contra febre aftosa.                    </t>
  </si>
  <si>
    <t>2. Brucelose: Publicação de instrução de serviço que estabeleça os procedimentos para regularização de ausentes da campanha de vacinação contra brucelose.</t>
  </si>
  <si>
    <t>Prover as unidades de materiais completos para o atendimento de suspeitas de enfermidades</t>
  </si>
  <si>
    <t xml:space="preserve">1. Levantamento do Material Necessário para compor o Kit de atendimento a suspeita de enfermemidadess de controle oficial   nas unidades locais.           </t>
  </si>
  <si>
    <t>2. Solicitar abertura de processo para a aquisição de materiais e equipamentos para atendimento à suspeita de enfermidades de controle oficial.</t>
  </si>
  <si>
    <t>3. Aquisição e distribuição às UVL's.</t>
  </si>
  <si>
    <t>Incrementar a participação passiva dos MVs oficiais nas atividades dos estabelecimentos avícolas de reprodução.</t>
  </si>
  <si>
    <t>Publicar uma Instrução de Serviço para cadastramento e acompanhamento de coletas nos estabelecimentos avícolas de reprodução, corte e postura de ovos para consumo humano.</t>
  </si>
  <si>
    <t>Depende do item anterior.</t>
  </si>
  <si>
    <t>Capacitar servidores em atividades de educação sanitária para atuarem como multiplicadores em todo o estado.</t>
  </si>
  <si>
    <t xml:space="preserve">1. Firmar Termo de cooperação técnica entre a Agencia Estadual de Defesa Sanitaria Animal e Vegetal - Iagro e o Instituto Federal de educação, Ciência e Tecnologia de Mato Grosso do Sul -IFMS para realizar curso de pós graduação-Especilização em Educação Sanitária e Comunicação em Agropecuária para  servidores com nível superior.  </t>
  </si>
  <si>
    <t>3 -Matricular os aprovados, dar inicio às aulas e aprovação final.</t>
  </si>
  <si>
    <t>Realizar atendimento dentro do prazo estipulado às síndromes sob controle oficial.</t>
  </si>
  <si>
    <t xml:space="preserve">1. Desenvolver treinamentos/seminários, os quais serão realizados continuamente junto às ULs sobre a importância de agilizar o tempo de ação e reação dos casos notificados. </t>
  </si>
  <si>
    <t>2. Realizar rotineiramente através de supervisões internas para verificação do cumprimento dos prazos, tomando medidas administrativas quando for o caso.</t>
  </si>
  <si>
    <t>1. Realizar capacitação de Manejadores de suídeos asselvajados para colheita de  soro sanguíneo de suídeos , para teste frente a PSC, conforme   Resolução Semagro 657, de 22 de dezembro de 2017.</t>
  </si>
  <si>
    <t>2. Estabelecer norma de padrao de biosseguridade para as granjas para evitar contato com suínos asselvajados.</t>
  </si>
  <si>
    <t xml:space="preserve">Promover atividades de vigilância para suídeos asselvajados. </t>
  </si>
  <si>
    <t>Aumentar a comunicação de achados de enfermidades, cobrando a ação dos frigoríficos</t>
  </si>
  <si>
    <t>Estabelecer no e-SANIAGRO  ferramenta de comunicação com os Serviços de Inspeção Municipal e Federal.</t>
  </si>
  <si>
    <t>Planejar ações conjuntas para controle das doenças zoonóticas, de impacto ambiental e risco à saúde animal, junto aos órgãos da saúde dos municípios.</t>
  </si>
  <si>
    <t xml:space="preserve">Realizar reuniões técnicas com integrantes da Secretaria Estadual de Saúde, especialmente do setor de Zoonoses, e representantes do COSEMS MS - Conselho de Secretários Municipais de Saúde-MS de modo a planejar reuniões e ações conjuntas nos municípios.                                                        </t>
  </si>
  <si>
    <t>Tornar operantes os Comusas.</t>
  </si>
  <si>
    <t>1. Elaborar proposta de alteração na  Lei e encaminhar para publicação, que prevê a inclusão do tema Sanidade Animal dentro dos Conselhos Municipais de Desenvolvimento ecônomico.</t>
  </si>
  <si>
    <t>2. Elaborar rotina de supervisão visando a efetiva participação da IAGRO nesses Conselhos.</t>
  </si>
  <si>
    <t>Exigir geradores para o comércio de produtos biológicos controlados no E-SANIAGRO</t>
  </si>
  <si>
    <t>1. Elaborar proposta  de lei que estabelece a obrigatoriedade de geradores para o comércio.</t>
  </si>
  <si>
    <t>2. Encaminhar para publicação por ato do governador.</t>
  </si>
  <si>
    <t>Fiscalizar medicamentos antibacteriano</t>
  </si>
  <si>
    <t>Elaboração de Instrução de Serviço adotando ações estabelecidas nas normas do AGROPREVINE</t>
  </si>
  <si>
    <t>Acreditação do LADDAN</t>
  </si>
  <si>
    <t xml:space="preserve">1. Implantar a acreditação no LADDAN </t>
  </si>
  <si>
    <t>2. Ampliar o escopo gradativamente a fim de diagnosticar as principais doenças de interesse dos programas sanitários.</t>
  </si>
  <si>
    <t>Depende do cumprimento dos itens anteriores.</t>
  </si>
  <si>
    <t>Criado através do Decreto 15.519 de 14/09/2020.</t>
  </si>
  <si>
    <t>Encaminhado Ofício 4.516 de 17/12/2018 sobre o tema.</t>
  </si>
  <si>
    <t>Medida implementada.</t>
  </si>
  <si>
    <t>Publicada Portaria/IAGRO/MS nº 389 de 05/11/2020 que atualiza os membros do GEASE.</t>
  </si>
  <si>
    <t>Certificado de acreditação emitido em 16/10/2020.</t>
  </si>
  <si>
    <t>2.Elaborar do plano de ensino, ementas, conteúdo  programático, cronograma e edital de seleção.</t>
  </si>
  <si>
    <t>Técnico(s) Responsável(eis) pela supervisão: Elvio Patatt Cazola e Newton César Moreira da Silva</t>
  </si>
  <si>
    <t>A Chefe da Epidemiologia está cursando pós-graduação na área, desta forma dando continuidade à sua capacitação.</t>
  </si>
  <si>
    <t xml:space="preserve">Não foi apresentada minuta sobre esta recomendação. A SFA-MS se põe à disposição para conjuntamente com a área técnica da IAGRO a elaborar manuais de gestão para todos os programas sanitários. Tal medida abrange também as recomendações 7, 13, 17 e 19.  </t>
  </si>
  <si>
    <t>NA</t>
  </si>
  <si>
    <t>Apresentado novo projeto na reunião do dia 25/11/2020 (Ofício 3779/2020)</t>
  </si>
  <si>
    <t>Período avaliado: novembro de 2020 à março de 2021.</t>
  </si>
  <si>
    <r>
      <rPr>
        <b/>
        <sz val="16"/>
        <rFont val="Calibri"/>
        <family val="2"/>
        <scheme val="minor"/>
      </rPr>
      <t>Relatório de ciclo de supervisão do plano de ação para atendimento às recomendações do relatório de auditoria realizada pelo Departamento de Saúde Animal no SVE IAGRO</t>
    </r>
    <r>
      <rPr>
        <b/>
        <sz val="16"/>
        <rFont val="Arial"/>
        <family val="2"/>
      </rPr>
      <t>, realizada em 26/02 à 03/03/2018.</t>
    </r>
  </si>
  <si>
    <t>Regimento publicado pela PORTARIA CONJUNTA IAGRO/SEMAGRO N. 01, DE 20 DE NOVEMBRO DE 2020.</t>
  </si>
  <si>
    <t>Medida adiada ainda em função do não retorno das aulas presenciais nas faculdades.</t>
  </si>
  <si>
    <t>Ainda não elaborado.</t>
  </si>
  <si>
    <t>A atualização dos dados da Planilha do Plano de Contenção está ocorrendo semestralmente conforme citado na CI DDSA 825/2020 de 10/11/2020 em cumprimento ao já estabelecido na IS IAGRO/DDSA 009.2018.</t>
  </si>
  <si>
    <t>Os treinamentos para colheita de material para doenças nervosas foram transferidos para 2021 durante o segundo semestre e já temos previsão dos recursos no convênio MAPA 2019.</t>
  </si>
  <si>
    <t>Procedimento ainda em formulação.</t>
  </si>
  <si>
    <t>Em elaboração.</t>
  </si>
  <si>
    <t>Depende da instituição de um programa de capacitação e educação contínuo e coordenado quanto aos programas sanitários e demais necessidades diagnosticadas. Encaminhada lista de servidores capacitados na programação atualmente existente.</t>
  </si>
  <si>
    <t>Nova solicitação de abertura de edital de concurso público conforme o Ofício 728/DIR/GAB/IAGRO/2021. Os documentos anteriores com a mesma solicitação não foram respondidos.</t>
  </si>
  <si>
    <t>Ainda sem resposta por parte do Presidente do Comitê Gestor do Plano Estratégico ao Ofício 746 de 17/02/2020, que encaminha proposta de projeto de lei para a carreira de auditoria e fiscalização. Ainda com respeito a este item permanece sem andamento Carta Compromisso assinada pelo Senhor Governador em resposta ao Ofício SIFEMS/SIGEASFI-MS nº 002 DE 25/10/2018. Não houve iniciativa relativa ao tema pela IAGRO junto ao Governo do Estado.</t>
  </si>
  <si>
    <t>Apresentada a CI 890 de 02/12/2020 informando aos coordenadores dos programas sanitários programação até junho de 2021 para gravações do Programa de Educação Continuada DDSA referentes aos programas sanitários. Até o momento foram disponibilizados em ambiente virtual, via Escolagov,  capacitações em formato EAD apenas para o PNSS, PNSE e Fiscalização de trânsito.</t>
  </si>
  <si>
    <t>Parceria consolidada com disponibilização via Escolagov  de capacitações em formato EAD para o PNSS, PNSE e Fiscalização de trânsito.  Não há um programa de educação continuada consolidado.</t>
  </si>
  <si>
    <t>Documento a ser confeccionado será alinhado ao Programa de Governo - Programa Modernização de Gestão de Pessoas, sob a responsabilidade da Coordenadoria Especial de Política de Gestão de Pessoas (CEGESP) vnculada à SAD (Secretaria de Estado de Administração e Desburocratização). Conforme informação da CI  2/2021 da CEGESP/SAD a proposta encontra-se em fase de qualificação para posterior validação.</t>
  </si>
  <si>
    <t>Apresentado novo projeto para renovação da frota na reunião do dia 25/11/2020 (Ofício 3779/2020).</t>
  </si>
  <si>
    <t>Programar conjuntamente com a SFA-MS ações em defesa sanitária animal em áreas de risco e de fronteira como demanda para Operação Horus. Ainda sem cronograma de execução para 2021.</t>
  </si>
  <si>
    <t>Sem andamento.</t>
  </si>
  <si>
    <t>O recadastramento obrigatório de todos os médicos veterinários habilitados no PNCEBT ocorrerá de acordo Portaria MAPA n° 40/2021 de 9 de março de 2021 que consiste em nova vistoria da sala de exames e equipamentos e inclusão dos profissionais na plataforma LECOM.  Todos os procedimentos estão descritos na IS IAGRO/DDSA/ 004.2021 já disponível aos servidores nos documentos compartilhados. Portaria e IS disponível nos arquivos anexos</t>
  </si>
  <si>
    <t>Houve compra parcial dos equipamentos.</t>
  </si>
  <si>
    <t>A Portaria 22/2021 da SFA-MS, instituiu, no âmbito da Superintendência Federal de Agricultura em Mato Grosso do Sul - SFA/MS, o Grupo de Trabalho com a finalidade de realizar estudos e elaborar documentos técnicos para estabelecer diretrizes conjuntas para o Programa Estadual de Prevenção e Controle do Complexo Teníase-Cisticercose e outros achados de inspeção relacionados à saúde pública no Estado de Mato Grosso do Sul.  Está em segundo plano em virtude da pandemia de COVID-19.</t>
  </si>
  <si>
    <t xml:space="preserve">Foram encaminhadas listas de realização de reuniões no ano de 2020 e 2021. </t>
  </si>
  <si>
    <t xml:space="preserve">Criada a Lei 5.632 de 24/02/2021, onde altera a Lei de Defesa 3.823/2009 no sentido de tornar viável a discussão de assuntos em saúde animal nos Conselhos de Desenvolvimento Rural dos municípios (CEDRS). </t>
  </si>
  <si>
    <t>Apresentado novo projeto sobre o tema e elaborado o Ofício 728/DIR/GAB/IAGRO de 21/02/2021, onde o Diretor-Presidente solicita abertura de edital de concurso público para provimento de cargos para a IAGRO, sendo 37 FEA médicos veterinários, 37 ASA (Agentes de Serviços Agropecuários), 10 auxiliares administrativos (nível médio). Encaminhados também Ofícios  solicitando retorno de 5 servidores cedidos.</t>
  </si>
  <si>
    <t xml:space="preserve">A indenização está sendo paga aos servidores em efetivo exercício do cargo nos municípios de fronteira. </t>
  </si>
  <si>
    <t>As reuniões estão sendo programadas mensalmente pela Coordenação conforme CIs apresentadas.</t>
  </si>
  <si>
    <t>Segundo cronograma do novo projeto apresentado serão adquiridos 11 veículos de passeio e 40 utilitários 4x4 até dezembro de 2021. Encaminhadas solicitações de adesão aos pregões já existententes para compra de veículos da AGRAER e INCRA, sendo que este último já está autorizada a adesão.</t>
  </si>
  <si>
    <t>De acordo com o cronograma disposto no projeto apresentado estão em atraso a instalação do painel do Centro de Controle e Operação (CCO); a aquisição de softwares e equipamentos, além do sistema de monitoramento para os postos de verificação eletrônica; a normatização dos corredores sanitários e o aplicativo "módulo transportador". Sugerimos avaliar a necessidade de utilização dos 28 postos proposta no projeto.</t>
  </si>
  <si>
    <t>As análises então sendo feitas pela Coordenadoria de Inteligência e Gerência de Controle e Operação a partir dos dados de GTAs emitidas no Estado. Os dados de GTAs originárias em outros Estados estão sendo integradas às ferramentas de análise a medida que os outros Estados se integram à PGA, uma vez que os dados utilizados para análise do fluxo de entrada são as fiscalizações, de postos fixos e volantes; e dados disponibilizados pela PGA. As análises estão sendo realizadas mensalmente e de acordo com elas são direcionadas as ações das equipes de fiscalizações volantes.</t>
  </si>
  <si>
    <t xml:space="preserve">Os coordenadores dos Programas Sanitários e demais núcleos da DDSA já definiram os indicadores principais de cada programa e foram repassadas as informações à equipe de técnicos da empresa terceirizada para a produção dos painéis. Até o momento estão em fase de elaboração os painéis para Revendas e PNEFA. </t>
  </si>
  <si>
    <t>Sem necessidade de ampliação.</t>
  </si>
  <si>
    <t>Encaminhada Minuta da proposta de projeto de lei.</t>
  </si>
  <si>
    <t xml:space="preserve">Apresentada a lista mestra de todos os POPs dos núcleos da DDSA. </t>
  </si>
  <si>
    <t xml:space="preserve">Ainda não finalizados os municípios de Douradina e Rio Brilhante. </t>
  </si>
  <si>
    <t>Houve Aquisição de 61.000 folders, conforme Nota Fiscal em anexo e estão sendo distribuídos para as unidades locais .</t>
  </si>
  <si>
    <t>Apresentada programação somente relativa à fiscalização da campanha de maio/2021 contra febre aftosa.</t>
  </si>
  <si>
    <t>Segundo informado pela DDSA a supervisão pela coordenação sobre a fiscalização de vacinas nas Revendas pelas locias será realizada conforme a Instrução de Serviço 005/2021. O acompanhamento desta execução será feito através do registro do RVSSA no e-Saniagro, no entanto, não foram apresentadas evidências que comprovem a supervisão.</t>
  </si>
  <si>
    <t>A inclusão da classificação de risco para cada propriedade é orientação de todos os programas, conforme descrito na IS IAGRO/DDSA 005.2021, desta forma após o registro da vigilância, os servidores devem acessar o cadastro das propriedades e realizar a classificação. Não existe uma forma de acompanhamento dessa ação, somente é possível a visualização do quantitativo de propriedades já classificadas como indicador de que essa orientação está sendo executada atráves da consulta do relatório de Propriedade de Risco no e-Saniagro. Deve-se implementar processo para validação.</t>
  </si>
  <si>
    <t>Cronograma enviado. Comprovada reunião prevista para março de 2021.</t>
  </si>
  <si>
    <r>
      <t>Foram realizadas em 2020 as seguintes supervisões de médicos veterinários habilitados à emissão de GTA de suídeos:</t>
    </r>
    <r>
      <rPr>
        <sz val="11"/>
        <color rgb="FF000000"/>
        <rFont val="Calibri"/>
        <family val="2"/>
      </rPr>
      <t xml:space="preserve"> Ligia Lima de Moura (Seara), Robson Soares Capecci (Seara), Fernando Yukio (Cooasgo).</t>
    </r>
    <r>
      <rPr>
        <sz val="11"/>
        <rFont val="Calibri"/>
        <family val="2"/>
      </rPr>
      <t xml:space="preserve"> As supervisões de 2021 estão agendadas para julho de 2021. As supervisões da avicultura ocorreram junto aos médicos veterinários habilitados JBS em Sidrolândia e as de 2021 ainda não foram agendadas, porém já foram solicitadas pela Coordenação às Unidades Locais, conforme CI IAGRO/IAGRO 203 de 08.03.2021.</t>
    </r>
    <r>
      <rPr>
        <sz val="11"/>
        <color rgb="FFFF0000"/>
        <rFont val="Calibri"/>
        <family val="2"/>
      </rPr>
      <t xml:space="preserve"> </t>
    </r>
  </si>
  <si>
    <t>A necessidade de envio de 10% dos morcegos capturados para diagnóstico de Raiva foi retirada da Instrução Normativa 05 de 2020, através da IN 41 de 19.06.2020  com envio apenas de morcegos moribundos. Apresentado POP sobre o assunto com divulgação junto às UVls.</t>
  </si>
  <si>
    <t>Não comprovada a realização das vigilâncias até o momento.</t>
  </si>
  <si>
    <t>Não houve distribuição às UVLs.</t>
  </si>
  <si>
    <t>Publicada Portaria/IAGRO/MS nº 3.646 de 30/03/2020.</t>
  </si>
  <si>
    <t>Cartazes educativos sobre o tema estão sendo produzidos.</t>
  </si>
  <si>
    <t xml:space="preserve">Foi protocolado a extensão do escopo ao INMETRO, aguardando o credenciamento do MAPA desde o ano passado. </t>
  </si>
  <si>
    <t xml:space="preserve">Além da IS DDSA/IAGRO 003/2020 ficou estabelecido na IS DDSA/IAGRO 005/2021 a meta anual de 1 vigilância em cada núcleo de reprodução ao ano, sendo contabilizada qualquer procedimento realizado desde atualização cadastral, coleta de material para certificação e aves de descarte, atendimento a alta mortalidade ou suspeita de enfermidade de notificação obrigatória. A Coordenação do PNSA fará a supervisão pelo registro dos RVSSA no e-Saniagro até que o módulo de acompanhamento das metas esteja finalizado. </t>
  </si>
  <si>
    <t>O setor de Epidemiologia ainda está em reestruturação, sua estrutura física realocada e além da médica Veterinária contratada para a Divisão, foi solicitada realocação de outros 2 fiscais, sendo uma Veterinária e um Agronomo para a Divisão, conforme CI 24 de 08/03/2021. Houve treinamento da MV contratada e dos fiscais realocados como parte do Termo de Cooperação com a  UFMS, extensivo aos demais servidores da IAGRO.</t>
  </si>
  <si>
    <r>
      <t>Há uma iniciativa de supervisão pelos Coordenadores através do acompanhamento do registro dos relatórios de vigilância no sistema. Quando necessário os relatórios de vigilância são devolvidos para correção das informações ou correção da forma de lançamento. Ainda sem prazo para conclusão, estão em desenvolvimento ferramentas junto a Divisão de Tecnologia da Informação para facilitar os registros das vigilâncias realizadas, ou seja, novo relatório de vigilância, e outra ferramenta para auxiliar as Coordenações na avaliação das execuções das atividades, baseadas nas metas de cada programa estabelecido na Instrução de Serviço</t>
    </r>
    <r>
      <rPr>
        <sz val="11"/>
        <color rgb="FFFF0000"/>
        <rFont val="Calibri"/>
        <family val="2"/>
        <scheme val="minor"/>
      </rPr>
      <t xml:space="preserve"> </t>
    </r>
    <r>
      <rPr>
        <sz val="11"/>
        <rFont val="Calibri"/>
        <family val="2"/>
        <scheme val="minor"/>
      </rPr>
      <t>IAGRO/DDSA 005/2021.</t>
    </r>
  </si>
  <si>
    <t>Realizado o Treinamento dos Servidores que estão atuando em fiscalizações de Trânsito Fixa e Móvel, sobre o Manual de Transito Agropecuário, bem como os POPs de trânsito irregular e o aplicativo e-Vigi@gro. Todas as equipes de Fiscalização Volante recebem um novo treinamento sobre os procedimentos e o aplicativo no momento em que pegam as viaturas para sair. Apresentada lista de servidores capacitados.</t>
  </si>
  <si>
    <t>De acordo com o cronograma do projeto de fiscalização de trânsito apresentado faltam os Termos de Cooperação com a PRF e SEFAZ.</t>
  </si>
  <si>
    <r>
      <t>O aplicativo e-vigi@agro consegue através do QRcode fazer a verificação da veracidade das informações constantes na GTA, porém não consegue transmitir ainda a informação ao sistema e -SANIAGRO.</t>
    </r>
    <r>
      <rPr>
        <sz val="11"/>
        <color rgb="FFFF0000"/>
        <rFont val="Calibri"/>
        <family val="2"/>
        <scheme val="minor"/>
      </rPr>
      <t xml:space="preserve"> </t>
    </r>
  </si>
  <si>
    <t>Solicitada à DTI (Incidente nº 1316107) a inclusão das metas no Sistema e-Saniagro para que os Coordenadores façam o acompanhamento das execuções das atividades. Ainda sem prazo previsto para implementação.</t>
  </si>
  <si>
    <t>Apresentado extrato das contas para comprovação dos depósitos. Constatou-se a retirada de R$ 2.000.000,00  da conta 120274-X em 30/12/2020 ainda sem devolução do valor até o presente. Repasse de março atrasado.</t>
  </si>
  <si>
    <t>Medida implementada. Feito atualização das pastas de arquivos das ULs com os novos códigos de temporalidade pois houve uma atualização da legislação referente a temporalidade de documentos em 09/11/2020 . O Manual de Controle e Arquivamento de Documentos está sendo revisado.</t>
  </si>
  <si>
    <t>Foi firmado o Termo de cooperação técnica nº 002/2020 entre a FAMASUL, a IAGRO, CRMV e a SFA-MS. Cronograma para as atividades de 2021 ainda em elaboração com previsão para final de abril/21.</t>
  </si>
  <si>
    <t>Elaborada a Portaria 3.633 e IS IAGRO/DDSA 001.2020 de Critério de Riscos para Propriedades.</t>
  </si>
  <si>
    <t xml:space="preserve">Sistemas integrados. O prazo para atualização cadastral pelo produtor com benefício de isenções fiscais terminou em 30 de novembro de 2020, porém o e-cap continua disponível ao produtor. </t>
  </si>
  <si>
    <t>Auditorias estão sendo realizadas conforme cronograma de 2021.</t>
  </si>
  <si>
    <t>O índice atual é de 82,37% (Relatório de 09/04/21). As fichas sanitárias sem coordenadas serão interditadas até a ser realizada a atualização cadastral (previsão para abril de 2021).</t>
  </si>
  <si>
    <t>Há evidências atavés de relatório no sistema informatizado sobre a realiação de auditorias em eventos com aglomerações de animais mas ainda não foi elaborada pela coordenação uma sistemática que valide e garanta o cumprimento dos critérios vigentes em norma quanto à atuação dos RTs de eventos com aglomerações de animais.</t>
  </si>
  <si>
    <t>Houve melhora siginiifcativa. Na campanha de novembro de 2020 restaram 13 propriedades inadimplentes que devem ser regularizadas antes do início da campanha de maio de 2021. No momento, ainda temos ausentes 11 propriedades de campanha de novembro de 2020, um da região do planalto e as demais região do Pantanal.</t>
  </si>
  <si>
    <t>Apresentado Manual de procedimentos de controle e regularização de ausentes de registro de vacinação contra Brucelose no e-SANIAGRO, como também IS 006/2021 sobre procedimentos para regularização de propriedades ausentes em etapas de vacinação contra Brucelose.</t>
  </si>
  <si>
    <t>Há um cronograma e comprovação da realização dos treinamentos e um curso para atualização em Epidemiologia para MVs da IAGRO.</t>
  </si>
  <si>
    <t>Supervisões estão sendo feitas através do sistema conforme Relatório de Análise do Tempo de Reação das Notificações Registradas no Período de 2018 a 2020. Foi elaborado uma Instrução de Serviço 001/2021 sobre o Atendimento às Notificações e os procedimentos a serem adotados pelas Unidades Locais, e todas as notificações que estão em aberto estão sendo cobrados as unidades locais e regionais através de e-mail. Em relatório emitido do sistema evidenciamos que alguns atendimentos ainda não estão sendo atendidos dentro do prazo.</t>
  </si>
  <si>
    <t>Já está estabelecido o calendário dos cursos de capacitação aos manejadores de suídeos asselvajados, em razão da pandemia é realizado on line com inscrições, lista de presença e certificados no Portal Escola Gov. No último ano foram realizados dois treinamentos com a participação de 72 manejadores. Encaminhada comprovação das reuniões de 2020.</t>
  </si>
  <si>
    <t>Conforme Edital apresentado, as matrículas dos aprovados  foram realizadas no dia 01 a 10/03 e início das aulas no dia 26/03.</t>
  </si>
  <si>
    <t xml:space="preserve">Conforme Portaria nº 3.662/2020, os serviços de inspeção são obrigados a lançar as doenças de notificação obrigatória, conforme a IN 50 de 2013. Foi disponibilizado no sistema e-SANIAGRO relatório que informa os achados por estabelecimento e por mês. A DEP disponibilizou  a INSTRUÇÃO DE SERVIÇO IAGRO DEP N.º 001 DE 2020, de 25 de novembro de 2020 que dispõe sobre o registro no e-SISBRAVET das ocorrências de achados de inspeção. 
 </t>
  </si>
  <si>
    <t xml:space="preserve">Local e Data:   Campo Grande/MS, 12/04/2021.                                                   </t>
  </si>
  <si>
    <t xml:space="preserve">Período da supervisão: 15/03 à 09/04/2021.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</si>
</sst>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Arial"/>
    </font>
    <font>
      <sz val="10"/>
      <name val="Arial"/>
      <family val="2"/>
    </font>
    <font>
      <sz val="10"/>
      <name val="Arial"/>
      <family val="2"/>
    </font>
    <font>
      <sz val="10"/>
      <name val="Times New Roman"/>
      <family val="1"/>
    </font>
    <font>
      <sz val="10"/>
      <name val="Calibri"/>
      <family val="2"/>
    </font>
    <font>
      <sz val="10"/>
      <name val="Arial"/>
      <family val="2"/>
    </font>
    <font>
      <b/>
      <sz val="12"/>
      <name val="Symbol"/>
      <family val="1"/>
      <charset val="2"/>
    </font>
    <font>
      <b/>
      <sz val="12"/>
      <name val="Wingdings"/>
      <charset val="2"/>
    </font>
    <font>
      <b/>
      <sz val="16"/>
      <name val="Arial"/>
      <family val="2"/>
    </font>
    <font>
      <sz val="14"/>
      <name val="Calibri"/>
      <family val="2"/>
      <scheme val="minor"/>
    </font>
    <font>
      <sz val="12"/>
      <name val="Calibri"/>
      <family val="2"/>
      <scheme val="minor"/>
    </font>
    <font>
      <b/>
      <sz val="12"/>
      <name val="Calibri"/>
      <family val="2"/>
      <scheme val="minor"/>
    </font>
    <font>
      <sz val="11"/>
      <name val="Calibri"/>
      <family val="2"/>
      <scheme val="minor"/>
    </font>
    <font>
      <b/>
      <sz val="14"/>
      <name val="Calibri"/>
      <family val="2"/>
      <scheme val="minor"/>
    </font>
    <font>
      <sz val="10"/>
      <color theme="0"/>
      <name val="Arial"/>
      <family val="2"/>
    </font>
    <font>
      <b/>
      <sz val="16"/>
      <name val="Calibri"/>
      <family val="2"/>
      <scheme val="minor"/>
    </font>
    <font>
      <b/>
      <sz val="20"/>
      <name val="Calibri"/>
      <family val="2"/>
      <scheme val="minor"/>
    </font>
    <font>
      <sz val="8"/>
      <name val="Arial"/>
      <family val="2"/>
    </font>
    <font>
      <b/>
      <sz val="11"/>
      <color rgb="FFFF0000"/>
      <name val="Calibri"/>
      <family val="2"/>
      <scheme val="minor"/>
    </font>
    <font>
      <sz val="11"/>
      <color rgb="FFFF0000"/>
      <name val="Calibri"/>
      <family val="2"/>
      <scheme val="minor"/>
    </font>
    <font>
      <sz val="11"/>
      <name val="Calibri"/>
      <family val="2"/>
    </font>
    <font>
      <sz val="11"/>
      <color rgb="FF000000"/>
      <name val="Calibri"/>
      <family val="2"/>
    </font>
    <font>
      <sz val="11"/>
      <color rgb="FFFF0000"/>
      <name val="Calibri"/>
      <family val="2"/>
    </font>
  </fonts>
  <fills count="7">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85">
    <xf numFmtId="0" fontId="0" fillId="0" borderId="0" xfId="0"/>
    <xf numFmtId="0" fontId="5" fillId="2" borderId="0" xfId="0" applyFont="1" applyFill="1" applyAlignment="1">
      <alignment horizontal="center" vertical="center" wrapText="1"/>
    </xf>
    <xf numFmtId="0" fontId="5"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xf numFmtId="0" fontId="5" fillId="2" borderId="0" xfId="0" applyFont="1" applyFill="1" applyAlignment="1">
      <alignment horizontal="center" vertical="center"/>
    </xf>
    <xf numFmtId="0" fontId="5" fillId="2" borderId="0" xfId="0" applyFont="1" applyFill="1" applyAlignment="1">
      <alignment horizontal="justify" vertical="center"/>
    </xf>
    <xf numFmtId="0" fontId="9" fillId="2" borderId="0" xfId="0" applyFont="1" applyFill="1" applyAlignment="1">
      <alignment horizontal="center" vertical="center" wrapText="1"/>
    </xf>
    <xf numFmtId="0" fontId="6" fillId="2" borderId="0" xfId="0" applyFont="1" applyFill="1" applyAlignment="1">
      <alignment horizontal="left" vertical="center" indent="5"/>
    </xf>
    <xf numFmtId="0" fontId="11" fillId="2" borderId="0" xfId="0" applyFont="1" applyFill="1" applyAlignment="1">
      <alignment vertical="center" wrapText="1"/>
    </xf>
    <xf numFmtId="0" fontId="10" fillId="2" borderId="0" xfId="0" applyFont="1" applyFill="1" applyAlignment="1">
      <alignment horizontal="center" vertical="center" wrapText="1"/>
    </xf>
    <xf numFmtId="0" fontId="10" fillId="2" borderId="0" xfId="0" applyFont="1" applyFill="1" applyAlignment="1">
      <alignment vertical="center" wrapText="1"/>
    </xf>
    <xf numFmtId="0" fontId="7" fillId="2" borderId="0" xfId="0" applyFont="1" applyFill="1" applyAlignment="1">
      <alignment horizontal="left" vertical="center" indent="10"/>
    </xf>
    <xf numFmtId="0" fontId="5" fillId="2" borderId="0" xfId="0" applyFont="1" applyFill="1"/>
    <xf numFmtId="0" fontId="9" fillId="2" borderId="0" xfId="0" applyFont="1" applyFill="1" applyAlignment="1">
      <alignment horizontal="left" vertical="center" wrapText="1"/>
    </xf>
    <xf numFmtId="0" fontId="9" fillId="2" borderId="1" xfId="0" applyFont="1" applyFill="1" applyBorder="1" applyAlignment="1">
      <alignment horizontal="center" vertical="center"/>
    </xf>
    <xf numFmtId="0" fontId="12" fillId="2" borderId="1" xfId="0" applyFont="1" applyFill="1" applyBorder="1" applyAlignment="1">
      <alignment horizontal="center" vertical="center"/>
    </xf>
    <xf numFmtId="17" fontId="12" fillId="2" borderId="1" xfId="0" applyNumberFormat="1" applyFont="1" applyFill="1" applyBorder="1" applyAlignment="1">
      <alignment horizontal="center" vertical="center"/>
    </xf>
    <xf numFmtId="0" fontId="9" fillId="2" borderId="0" xfId="0" applyFont="1" applyFill="1" applyBorder="1" applyAlignment="1">
      <alignment horizontal="justify" vertical="center"/>
    </xf>
    <xf numFmtId="0" fontId="13" fillId="2" borderId="1" xfId="0" applyFont="1" applyFill="1" applyBorder="1" applyAlignment="1">
      <alignment horizontal="center" vertical="center" wrapText="1"/>
    </xf>
    <xf numFmtId="9" fontId="5" fillId="2" borderId="1" xfId="1" applyFont="1" applyFill="1" applyBorder="1" applyAlignment="1">
      <alignment horizontal="center" vertical="center"/>
    </xf>
    <xf numFmtId="0" fontId="5" fillId="2" borderId="1" xfId="0" applyFont="1" applyFill="1" applyBorder="1" applyAlignment="1">
      <alignment horizontal="center" vertical="center"/>
    </xf>
    <xf numFmtId="0" fontId="14" fillId="3" borderId="1" xfId="0" applyFont="1" applyFill="1" applyBorder="1" applyAlignment="1">
      <alignment horizontal="justify" vertical="center"/>
    </xf>
    <xf numFmtId="0" fontId="2" fillId="4" borderId="1" xfId="0" applyFont="1" applyFill="1" applyBorder="1" applyAlignment="1">
      <alignment horizontal="justify" vertical="center"/>
    </xf>
    <xf numFmtId="0" fontId="5" fillId="5" borderId="1" xfId="0" applyFont="1" applyFill="1" applyBorder="1" applyAlignment="1">
      <alignment horizontal="justify" vertical="center"/>
    </xf>
    <xf numFmtId="0" fontId="5" fillId="6" borderId="1" xfId="0" applyFont="1" applyFill="1" applyBorder="1" applyAlignment="1">
      <alignment horizontal="justify" vertical="center"/>
    </xf>
    <xf numFmtId="0" fontId="2" fillId="2" borderId="1" xfId="0" applyFont="1" applyFill="1" applyBorder="1" applyAlignment="1">
      <alignment horizontal="justify" vertical="center"/>
    </xf>
    <xf numFmtId="0" fontId="2" fillId="2" borderId="1" xfId="0" applyFont="1" applyFill="1" applyBorder="1" applyAlignment="1">
      <alignment horizontal="center" vertical="center"/>
    </xf>
    <xf numFmtId="0" fontId="2" fillId="2" borderId="0" xfId="0" applyFont="1" applyFill="1" applyAlignment="1">
      <alignment horizontal="center" vertical="center" wrapText="1"/>
    </xf>
    <xf numFmtId="0" fontId="2" fillId="0" borderId="0" xfId="0" applyFont="1"/>
    <xf numFmtId="0" fontId="8" fillId="2" borderId="0" xfId="0" applyFont="1" applyFill="1" applyAlignment="1">
      <alignment horizontal="center" vertical="center" wrapText="1"/>
    </xf>
    <xf numFmtId="0" fontId="15" fillId="2" borderId="0" xfId="0" applyFont="1" applyFill="1" applyAlignment="1">
      <alignment vertical="center" wrapText="1"/>
    </xf>
    <xf numFmtId="0" fontId="15" fillId="2" borderId="0" xfId="0" applyFont="1" applyFill="1" applyAlignment="1"/>
    <xf numFmtId="0" fontId="12" fillId="2" borderId="1" xfId="0" applyFont="1" applyFill="1" applyBorder="1" applyAlignment="1">
      <alignment horizontal="left" vertical="center" wrapText="1"/>
    </xf>
    <xf numFmtId="0" fontId="12" fillId="2" borderId="1" xfId="0" applyFont="1" applyFill="1" applyBorder="1" applyAlignment="1">
      <alignment horizontal="justify" vertical="center" wrapText="1"/>
    </xf>
    <xf numFmtId="0" fontId="12" fillId="2" borderId="1" xfId="0" applyFont="1" applyFill="1" applyBorder="1" applyAlignment="1">
      <alignment horizontal="justify" vertical="center"/>
    </xf>
    <xf numFmtId="0" fontId="12" fillId="0" borderId="1" xfId="0" applyFont="1" applyFill="1" applyBorder="1" applyAlignment="1">
      <alignment horizontal="center" vertical="center"/>
    </xf>
    <xf numFmtId="0" fontId="1"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13" fillId="0"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9" fillId="2" borderId="0" xfId="0" applyFont="1" applyFill="1" applyBorder="1" applyAlignment="1">
      <alignment horizontal="center" vertical="center" wrapText="1"/>
    </xf>
    <xf numFmtId="9" fontId="5" fillId="2" borderId="1" xfId="1"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6" fillId="2" borderId="0" xfId="0" applyFont="1" applyFill="1" applyAlignment="1">
      <alignment horizontal="center" vertical="center"/>
    </xf>
    <xf numFmtId="0" fontId="15" fillId="2" borderId="0" xfId="0" applyFont="1" applyFill="1" applyAlignment="1">
      <alignment horizontal="left"/>
    </xf>
    <xf numFmtId="0" fontId="15" fillId="2" borderId="0" xfId="0" applyFont="1" applyFill="1" applyAlignment="1">
      <alignment horizontal="left" vertical="center"/>
    </xf>
    <xf numFmtId="0" fontId="0" fillId="0" borderId="0" xfId="0" applyAlignment="1">
      <alignment horizontal="left" vertical="center"/>
    </xf>
    <xf numFmtId="0" fontId="0" fillId="0" borderId="0" xfId="0" applyAlignment="1">
      <alignment vertical="center"/>
    </xf>
    <xf numFmtId="0" fontId="12" fillId="0" borderId="1" xfId="0" applyFont="1" applyBorder="1" applyAlignment="1">
      <alignment horizontal="justify" vertical="center"/>
    </xf>
    <xf numFmtId="0" fontId="12" fillId="0" borderId="1" xfId="0" applyFont="1" applyBorder="1" applyAlignment="1">
      <alignment vertical="center" wrapText="1"/>
    </xf>
    <xf numFmtId="0" fontId="20" fillId="0" borderId="0" xfId="0" applyFont="1" applyAlignment="1">
      <alignment horizontal="justify" vertical="center"/>
    </xf>
    <xf numFmtId="0" fontId="20"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2" applyFont="1" applyBorder="1" applyAlignment="1">
      <alignment vertical="center" wrapText="1"/>
    </xf>
    <xf numFmtId="17" fontId="12" fillId="2" borderId="1" xfId="0" applyNumberFormat="1" applyFont="1" applyFill="1" applyBorder="1" applyAlignment="1">
      <alignment horizontal="center" vertical="center" wrapText="1"/>
    </xf>
    <xf numFmtId="0" fontId="12" fillId="0" borderId="1" xfId="0" applyFont="1" applyBorder="1" applyAlignment="1">
      <alignment horizontal="justify" vertical="center" wrapText="1"/>
    </xf>
    <xf numFmtId="0" fontId="12" fillId="2" borderId="4"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9" fillId="2" borderId="4"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5" xfId="0" applyFont="1" applyFill="1" applyBorder="1" applyAlignment="1">
      <alignment horizontal="center" vertical="center"/>
    </xf>
    <xf numFmtId="0" fontId="12" fillId="2" borderId="5" xfId="0" applyFont="1" applyFill="1" applyBorder="1" applyAlignment="1">
      <alignment horizontal="left" vertical="center" wrapText="1"/>
    </xf>
    <xf numFmtId="0" fontId="15" fillId="2" borderId="0" xfId="0" applyFont="1" applyFill="1" applyAlignment="1">
      <alignment horizontal="left" vertical="center"/>
    </xf>
    <xf numFmtId="0" fontId="0" fillId="0" borderId="0" xfId="0" applyAlignment="1">
      <alignment horizontal="left" vertical="center"/>
    </xf>
    <xf numFmtId="0" fontId="15" fillId="2" borderId="0" xfId="0" applyFont="1" applyFill="1" applyAlignment="1">
      <alignment vertical="center"/>
    </xf>
    <xf numFmtId="0" fontId="0" fillId="0" borderId="0" xfId="0" applyAlignment="1">
      <alignment vertical="center"/>
    </xf>
    <xf numFmtId="0" fontId="16" fillId="2" borderId="0" xfId="0" applyFont="1" applyFill="1" applyAlignment="1">
      <alignment horizontal="center" vertical="center"/>
    </xf>
    <xf numFmtId="0" fontId="15" fillId="2" borderId="0" xfId="0" applyFont="1" applyFill="1" applyAlignment="1">
      <alignment horizontal="left"/>
    </xf>
    <xf numFmtId="0" fontId="2"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3" fillId="2" borderId="2" xfId="0" applyFont="1" applyFill="1" applyBorder="1" applyAlignment="1">
      <alignment horizontal="center" wrapText="1"/>
    </xf>
    <xf numFmtId="0" fontId="13" fillId="2" borderId="15" xfId="0" applyFont="1" applyFill="1" applyBorder="1" applyAlignment="1">
      <alignment horizontal="center" wrapText="1"/>
    </xf>
    <xf numFmtId="0" fontId="13" fillId="2" borderId="3" xfId="0" applyFont="1" applyFill="1" applyBorder="1" applyAlignment="1">
      <alignment horizont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6" xfId="0" applyFont="1" applyFill="1" applyBorder="1" applyAlignment="1">
      <alignment horizontal="center" vertical="center" wrapText="1"/>
    </xf>
  </cellXfs>
  <cellStyles count="3">
    <cellStyle name="Normal" xfId="0" builtinId="0"/>
    <cellStyle name="Normal 2" xfId="2"/>
    <cellStyle name="Porcentagem" xfId="1" builtinId="5"/>
  </cellStyles>
  <dxfs count="4">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pt-BR" sz="1200" b="0" i="0" u="none" strike="noStrike" baseline="0">
                <a:solidFill>
                  <a:srgbClr val="333333"/>
                </a:solidFill>
                <a:latin typeface="Calibri"/>
                <a:cs typeface="Calibri"/>
              </a:rPr>
              <a:t>MS - NÍVEL DE IMPLEMENTAÇÃO DAS MEDIDAS CORRETIVAS</a:t>
            </a:r>
          </a:p>
          <a:p>
            <a:pPr>
              <a:defRPr sz="1000" b="0" i="0" u="none" strike="noStrike" baseline="0">
                <a:solidFill>
                  <a:srgbClr val="000000"/>
                </a:solidFill>
                <a:latin typeface="Calibri"/>
                <a:ea typeface="Calibri"/>
                <a:cs typeface="Calibri"/>
              </a:defRPr>
            </a:pPr>
            <a:r>
              <a:rPr lang="pt-BR" sz="1200" b="0" i="0" u="none" strike="noStrike" baseline="0">
                <a:solidFill>
                  <a:srgbClr val="333333"/>
                </a:solidFill>
                <a:latin typeface="Calibri"/>
                <a:cs typeface="Calibri"/>
              </a:rPr>
              <a:t>5ª supervisão de seguimento</a:t>
            </a:r>
          </a:p>
          <a:p>
            <a:pPr>
              <a:defRPr sz="1000" b="0" i="0" u="none" strike="noStrike" baseline="0">
                <a:solidFill>
                  <a:srgbClr val="000000"/>
                </a:solidFill>
                <a:latin typeface="Calibri"/>
                <a:ea typeface="Calibri"/>
                <a:cs typeface="Calibri"/>
              </a:defRPr>
            </a:pPr>
            <a:r>
              <a:rPr lang="pt-BR" sz="1200" b="0" i="0" u="none" strike="noStrike" baseline="0">
                <a:solidFill>
                  <a:srgbClr val="333333"/>
                </a:solidFill>
                <a:latin typeface="Calibri"/>
                <a:cs typeface="Calibri"/>
              </a:rPr>
              <a:t>Período avaliado: dezembro/2020 a março de 2021</a:t>
            </a:r>
          </a:p>
        </c:rich>
      </c:tx>
      <c:overlay val="0"/>
      <c:spPr>
        <a:noFill/>
        <a:ln w="25400">
          <a:noFill/>
        </a:ln>
      </c:spPr>
    </c:title>
    <c:autoTitleDeleted val="0"/>
    <c:view3D>
      <c:rotX val="15"/>
      <c:rotY val="20"/>
      <c:depthPercent val="100"/>
      <c:rAngAx val="1"/>
    </c:view3D>
    <c:floor>
      <c:thickness val="0"/>
      <c:spPr>
        <a:noFill/>
        <a:ln w="9525">
          <a:noFill/>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spPr>
            <a:solidFill>
              <a:schemeClr val="accent1"/>
            </a:solidFill>
            <a:ln>
              <a:noFill/>
            </a:ln>
            <a:effectLst/>
            <a:scene3d>
              <a:camera prst="orthographicFront"/>
              <a:lightRig rig="threePt" dir="t"/>
            </a:scene3d>
            <a:sp3d>
              <a:bevelT/>
            </a:sp3d>
          </c:spPr>
          <c:invertIfNegative val="0"/>
          <c:dPt>
            <c:idx val="0"/>
            <c:invertIfNegative val="0"/>
            <c:bubble3D val="0"/>
            <c:spPr>
              <a:solidFill>
                <a:srgbClr val="FF0000"/>
              </a:solidFill>
              <a:ln>
                <a:noFill/>
              </a:ln>
              <a:effectLst/>
              <a:scene3d>
                <a:camera prst="orthographicFront"/>
                <a:lightRig rig="threePt" dir="t"/>
              </a:scene3d>
              <a:sp3d>
                <a:bevelT/>
              </a:sp3d>
            </c:spPr>
            <c:extLst>
              <c:ext xmlns:c16="http://schemas.microsoft.com/office/drawing/2014/chart" uri="{C3380CC4-5D6E-409C-BE32-E72D297353CC}">
                <c16:uniqueId val="{00000000-A28B-4AEF-9FB6-4EF8A14EC555}"/>
              </c:ext>
            </c:extLst>
          </c:dPt>
          <c:dPt>
            <c:idx val="1"/>
            <c:invertIfNegative val="0"/>
            <c:bubble3D val="0"/>
            <c:spPr>
              <a:solidFill>
                <a:srgbClr val="FFC000"/>
              </a:solidFill>
              <a:ln>
                <a:noFill/>
              </a:ln>
              <a:effectLst/>
              <a:scene3d>
                <a:camera prst="orthographicFront"/>
                <a:lightRig rig="threePt" dir="t"/>
              </a:scene3d>
              <a:sp3d>
                <a:bevelT/>
              </a:sp3d>
            </c:spPr>
            <c:extLst>
              <c:ext xmlns:c16="http://schemas.microsoft.com/office/drawing/2014/chart" uri="{C3380CC4-5D6E-409C-BE32-E72D297353CC}">
                <c16:uniqueId val="{00000001-A28B-4AEF-9FB6-4EF8A14EC555}"/>
              </c:ext>
            </c:extLst>
          </c:dPt>
          <c:dPt>
            <c:idx val="2"/>
            <c:invertIfNegative val="0"/>
            <c:bubble3D val="0"/>
            <c:spPr>
              <a:solidFill>
                <a:srgbClr val="FFFF00"/>
              </a:solidFill>
              <a:ln>
                <a:noFill/>
              </a:ln>
              <a:effectLst/>
              <a:scene3d>
                <a:camera prst="orthographicFront"/>
                <a:lightRig rig="threePt" dir="t"/>
              </a:scene3d>
              <a:sp3d>
                <a:bevelT/>
              </a:sp3d>
            </c:spPr>
            <c:extLst>
              <c:ext xmlns:c16="http://schemas.microsoft.com/office/drawing/2014/chart" uri="{C3380CC4-5D6E-409C-BE32-E72D297353CC}">
                <c16:uniqueId val="{00000002-A28B-4AEF-9FB6-4EF8A14EC555}"/>
              </c:ext>
            </c:extLst>
          </c:dPt>
          <c:dPt>
            <c:idx val="3"/>
            <c:invertIfNegative val="0"/>
            <c:bubble3D val="0"/>
            <c:spPr>
              <a:solidFill>
                <a:srgbClr val="00B050"/>
              </a:solidFill>
              <a:ln>
                <a:noFill/>
              </a:ln>
              <a:effectLst/>
              <a:scene3d>
                <a:camera prst="orthographicFront"/>
                <a:lightRig rig="threePt" dir="t"/>
              </a:scene3d>
              <a:sp3d>
                <a:bevelT/>
              </a:sp3d>
            </c:spPr>
            <c:extLst>
              <c:ext xmlns:c16="http://schemas.microsoft.com/office/drawing/2014/chart" uri="{C3380CC4-5D6E-409C-BE32-E72D297353CC}">
                <c16:uniqueId val="{00000003-A28B-4AEF-9FB6-4EF8A14EC555}"/>
              </c:ext>
            </c:extLst>
          </c:dPt>
          <c:dLbls>
            <c:dLbl>
              <c:idx val="0"/>
              <c:layout>
                <c:manualLayout>
                  <c:x val="1.2475630770838728E-2"/>
                  <c:y val="-1.1756058998754043E-2"/>
                </c:manualLayout>
              </c:layout>
              <c:spPr>
                <a:noFill/>
                <a:ln w="25400">
                  <a:noFill/>
                </a:ln>
              </c:spPr>
              <c:txPr>
                <a:bodyPr/>
                <a:lstStyle/>
                <a:p>
                  <a:pPr>
                    <a:defRPr sz="1000" b="1" i="0" u="none" strike="noStrike" baseline="0">
                      <a:solidFill>
                        <a:srgbClr val="333333"/>
                      </a:solidFill>
                      <a:latin typeface="Calibri"/>
                      <a:ea typeface="Calibri"/>
                      <a:cs typeface="Calibri"/>
                    </a:defRPr>
                  </a:pPr>
                  <a:endParaRPr lang="pt-B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28B-4AEF-9FB6-4EF8A14EC555}"/>
                </c:ext>
              </c:extLst>
            </c:dLbl>
            <c:dLbl>
              <c:idx val="1"/>
              <c:layout>
                <c:manualLayout>
                  <c:x val="1.2475639464068209E-2"/>
                  <c:y val="-2.4425184143000031E-2"/>
                </c:manualLayout>
              </c:layout>
              <c:spPr>
                <a:noFill/>
                <a:ln w="25400">
                  <a:noFill/>
                </a:ln>
              </c:spPr>
              <c:txPr>
                <a:bodyPr/>
                <a:lstStyle/>
                <a:p>
                  <a:pPr>
                    <a:defRPr sz="1000" b="1" i="0" u="none" strike="noStrike" baseline="0">
                      <a:solidFill>
                        <a:srgbClr val="333333"/>
                      </a:solidFill>
                      <a:latin typeface="Calibri"/>
                      <a:ea typeface="Calibri"/>
                      <a:cs typeface="Calibri"/>
                    </a:defRPr>
                  </a:pPr>
                  <a:endParaRPr lang="pt-B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28B-4AEF-9FB6-4EF8A14EC555}"/>
                </c:ext>
              </c:extLst>
            </c:dLbl>
            <c:dLbl>
              <c:idx val="2"/>
              <c:layout>
                <c:manualLayout>
                  <c:x val="4.9902237322905314E-3"/>
                  <c:y val="-1.6587694438472585E-2"/>
                </c:manualLayout>
              </c:layout>
              <c:spPr>
                <a:noFill/>
                <a:ln w="25400">
                  <a:noFill/>
                </a:ln>
              </c:spPr>
              <c:txPr>
                <a:bodyPr/>
                <a:lstStyle/>
                <a:p>
                  <a:pPr>
                    <a:defRPr sz="1000" b="1" i="0" u="none" strike="noStrike" baseline="0">
                      <a:solidFill>
                        <a:srgbClr val="333333"/>
                      </a:solidFill>
                      <a:latin typeface="Calibri"/>
                      <a:ea typeface="Calibri"/>
                      <a:cs typeface="Calibri"/>
                    </a:defRPr>
                  </a:pPr>
                  <a:endParaRPr lang="pt-B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28B-4AEF-9FB6-4EF8A14EC555}"/>
                </c:ext>
              </c:extLst>
            </c:dLbl>
            <c:dLbl>
              <c:idx val="3"/>
              <c:layout>
                <c:manualLayout>
                  <c:x val="7.485378462503264E-3"/>
                  <c:y val="-1.1756058998754079E-2"/>
                </c:manualLayout>
              </c:layout>
              <c:spPr>
                <a:noFill/>
                <a:ln w="25400">
                  <a:noFill/>
                </a:ln>
              </c:spPr>
              <c:txPr>
                <a:bodyPr/>
                <a:lstStyle/>
                <a:p>
                  <a:pPr>
                    <a:defRPr sz="1000" b="1" i="0" u="none" strike="noStrike" baseline="0">
                      <a:solidFill>
                        <a:srgbClr val="333333"/>
                      </a:solidFill>
                      <a:latin typeface="Calibri"/>
                      <a:ea typeface="Calibri"/>
                      <a:cs typeface="Calibri"/>
                    </a:defRPr>
                  </a:pPr>
                  <a:endParaRPr lang="pt-B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28B-4AEF-9FB6-4EF8A14EC555}"/>
                </c:ext>
              </c:extLst>
            </c:dLbl>
            <c:spPr>
              <a:noFill/>
              <a:ln w="25400">
                <a:noFill/>
              </a:ln>
            </c:spPr>
            <c:txPr>
              <a:bodyPr wrap="square" lIns="38100" tIns="19050" rIns="38100" bIns="19050" anchor="ctr">
                <a:spAutoFit/>
              </a:bodyPr>
              <a:lstStyle/>
              <a:p>
                <a:pPr>
                  <a:defRPr sz="1000" b="1" i="0" u="none" strike="noStrike" baseline="0">
                    <a:solidFill>
                      <a:srgbClr val="333333"/>
                    </a:solidFill>
                    <a:latin typeface="Calibri"/>
                    <a:ea typeface="Calibri"/>
                    <a:cs typeface="Calibri"/>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'Plano de Ação - Seguimento '!$B$121:$B$124</c:f>
              <c:strCache>
                <c:ptCount val="4"/>
                <c:pt idx="0">
                  <c:v>MEDIDAS NÃO INICIADAS</c:v>
                </c:pt>
                <c:pt idx="1">
                  <c:v>MEDIDAS EM ATRASO</c:v>
                </c:pt>
                <c:pt idx="2">
                  <c:v>MEDIDAS COM ANDAMENTO NORMAL</c:v>
                </c:pt>
                <c:pt idx="3">
                  <c:v>MEDIDAS CONCLUÍDAS</c:v>
                </c:pt>
              </c:strCache>
            </c:strRef>
          </c:cat>
          <c:val>
            <c:numRef>
              <c:f>'Plano de Ação - Seguimento '!$C$121:$C$124</c:f>
              <c:numCache>
                <c:formatCode>0%</c:formatCode>
                <c:ptCount val="4"/>
                <c:pt idx="0">
                  <c:v>6.5934065934065936E-2</c:v>
                </c:pt>
                <c:pt idx="1">
                  <c:v>0.30769230769230771</c:v>
                </c:pt>
                <c:pt idx="2">
                  <c:v>0.16483516483516483</c:v>
                </c:pt>
                <c:pt idx="3">
                  <c:v>0.46153846153846156</c:v>
                </c:pt>
              </c:numCache>
            </c:numRef>
          </c:val>
          <c:extLst>
            <c:ext xmlns:c16="http://schemas.microsoft.com/office/drawing/2014/chart" uri="{C3380CC4-5D6E-409C-BE32-E72D297353CC}">
              <c16:uniqueId val="{00000004-A28B-4AEF-9FB6-4EF8A14EC555}"/>
            </c:ext>
          </c:extLst>
        </c:ser>
        <c:dLbls>
          <c:showLegendKey val="0"/>
          <c:showVal val="0"/>
          <c:showCatName val="0"/>
          <c:showSerName val="0"/>
          <c:showPercent val="0"/>
          <c:showBubbleSize val="0"/>
        </c:dLbls>
        <c:gapWidth val="150"/>
        <c:shape val="box"/>
        <c:axId val="178827776"/>
        <c:axId val="161144128"/>
        <c:axId val="0"/>
      </c:bar3DChart>
      <c:catAx>
        <c:axId val="178827776"/>
        <c:scaling>
          <c:orientation val="minMax"/>
        </c:scaling>
        <c:delete val="0"/>
        <c:axPos val="b"/>
        <c:numFmt formatCode="General"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pt-BR"/>
          </a:p>
        </c:txPr>
        <c:crossAx val="161144128"/>
        <c:crosses val="autoZero"/>
        <c:auto val="1"/>
        <c:lblAlgn val="ctr"/>
        <c:lblOffset val="100"/>
        <c:noMultiLvlLbl val="0"/>
      </c:catAx>
      <c:valAx>
        <c:axId val="161144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pt-BR"/>
          </a:p>
        </c:txPr>
        <c:crossAx val="17882777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pt-BR"/>
    </a:p>
  </c:txPr>
  <c:printSettings>
    <c:headerFooter/>
    <c:pageMargins b="0.78740157499999996" l="0.511811024" r="0.511811024" t="0.78740157499999996" header="0.31496062000000002" footer="0.3149606200000000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2727316</xdr:colOff>
      <xdr:row>126</xdr:row>
      <xdr:rowOff>239010</xdr:rowOff>
    </xdr:from>
    <xdr:to>
      <xdr:col>2</xdr:col>
      <xdr:colOff>4963733</xdr:colOff>
      <xdr:row>143</xdr:row>
      <xdr:rowOff>228064</xdr:rowOff>
    </xdr:to>
    <xdr:graphicFrame macro="">
      <xdr:nvGraphicFramePr>
        <xdr:cNvPr id="1066" name="Gráfico 2">
          <a:extLst>
            <a:ext uri="{FF2B5EF4-FFF2-40B4-BE49-F238E27FC236}">
              <a16:creationId xmlns:a16="http://schemas.microsoft.com/office/drawing/2014/main" id="{0B3AEEE7-844C-4E5A-BBC4-33875CA8FA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6"/>
  <sheetViews>
    <sheetView showGridLines="0" tabSelected="1" zoomScale="71" zoomScaleNormal="71" workbookViewId="0">
      <selection activeCell="D138" sqref="D138"/>
    </sheetView>
  </sheetViews>
  <sheetFormatPr defaultColWidth="9.140625" defaultRowHeight="18.75" x14ac:dyDescent="0.2"/>
  <cols>
    <col min="1" max="1" width="8.7109375" style="5" customWidth="1"/>
    <col min="2" max="2" width="58.28515625" style="6" customWidth="1"/>
    <col min="3" max="3" width="80.85546875" style="6" customWidth="1"/>
    <col min="4" max="4" width="17.7109375" style="5" customWidth="1"/>
    <col min="5" max="5" width="24.5703125" style="5" customWidth="1"/>
    <col min="6" max="6" width="76" style="3" customWidth="1"/>
    <col min="7" max="7" width="26.28515625" style="7" customWidth="1"/>
    <col min="8" max="8" width="13.42578125" style="7" customWidth="1"/>
    <col min="9" max="16384" width="9.140625" style="6"/>
  </cols>
  <sheetData>
    <row r="1" spans="1:8" s="2" customFormat="1" x14ac:dyDescent="0.2">
      <c r="A1" s="1"/>
      <c r="D1" s="1"/>
      <c r="E1" s="1"/>
      <c r="F1" s="3"/>
      <c r="G1" s="1"/>
      <c r="H1" s="1"/>
    </row>
    <row r="2" spans="1:8" s="2" customFormat="1" ht="26.25" x14ac:dyDescent="0.2">
      <c r="A2" s="67" t="s">
        <v>25</v>
      </c>
      <c r="B2" s="67"/>
      <c r="C2" s="67"/>
      <c r="D2" s="67"/>
      <c r="E2" s="67"/>
      <c r="F2" s="44"/>
      <c r="G2" s="1"/>
      <c r="H2" s="1"/>
    </row>
    <row r="3" spans="1:8" s="2" customFormat="1" x14ac:dyDescent="0.2">
      <c r="A3" s="1"/>
      <c r="D3" s="1"/>
      <c r="E3" s="1"/>
      <c r="F3" s="3"/>
      <c r="G3" s="1"/>
      <c r="H3" s="1"/>
    </row>
    <row r="4" spans="1:8" s="2" customFormat="1" ht="18.75" customHeight="1" x14ac:dyDescent="0.35">
      <c r="A4" s="32" t="s">
        <v>181</v>
      </c>
      <c r="B4" s="32"/>
      <c r="C4" s="32"/>
      <c r="D4" s="32"/>
      <c r="E4" s="32"/>
      <c r="F4" s="32"/>
      <c r="G4" s="1"/>
      <c r="H4" s="1"/>
    </row>
    <row r="5" spans="1:8" s="2" customFormat="1" x14ac:dyDescent="0.25">
      <c r="A5" s="4"/>
      <c r="D5" s="1"/>
      <c r="E5" s="1"/>
      <c r="F5" s="3"/>
      <c r="G5" s="1"/>
      <c r="H5" s="1"/>
    </row>
    <row r="6" spans="1:8" s="2" customFormat="1" ht="18.75" customHeight="1" x14ac:dyDescent="0.35">
      <c r="A6" s="68" t="s">
        <v>27</v>
      </c>
      <c r="B6" s="68"/>
      <c r="C6" s="68"/>
      <c r="D6" s="68"/>
      <c r="E6" s="68"/>
      <c r="F6" s="45"/>
      <c r="G6" s="1"/>
      <c r="H6" s="1"/>
    </row>
    <row r="7" spans="1:8" s="2" customFormat="1" ht="21" x14ac:dyDescent="0.2">
      <c r="A7" s="63" t="s">
        <v>249</v>
      </c>
      <c r="B7" s="63"/>
      <c r="C7" s="63"/>
      <c r="D7" s="63"/>
      <c r="E7" s="63"/>
      <c r="F7" s="46"/>
      <c r="G7" s="1"/>
      <c r="H7" s="1"/>
    </row>
    <row r="8" spans="1:8" s="2" customFormat="1" ht="21" x14ac:dyDescent="0.2">
      <c r="A8" s="63" t="s">
        <v>180</v>
      </c>
      <c r="B8" s="64"/>
      <c r="C8" s="64"/>
      <c r="D8" s="64"/>
      <c r="E8" s="64"/>
      <c r="F8" s="47"/>
      <c r="G8" s="1"/>
      <c r="H8" s="1"/>
    </row>
    <row r="9" spans="1:8" s="2" customFormat="1" ht="21" x14ac:dyDescent="0.2">
      <c r="A9" s="63" t="s">
        <v>175</v>
      </c>
      <c r="B9" s="64"/>
      <c r="C9" s="64"/>
      <c r="D9" s="64"/>
      <c r="E9" s="64"/>
      <c r="F9" s="47"/>
      <c r="G9" s="37"/>
      <c r="H9" s="37"/>
    </row>
    <row r="10" spans="1:8" s="2" customFormat="1" ht="21" x14ac:dyDescent="0.2">
      <c r="A10" s="65" t="s">
        <v>248</v>
      </c>
      <c r="B10" s="66"/>
      <c r="C10" s="66"/>
      <c r="D10" s="66"/>
      <c r="E10" s="66"/>
      <c r="F10" s="48"/>
      <c r="G10" s="37"/>
      <c r="H10" s="37"/>
    </row>
    <row r="11" spans="1:8" s="2" customFormat="1" ht="21" x14ac:dyDescent="0.2">
      <c r="D11" s="30"/>
      <c r="E11" s="30"/>
      <c r="F11" s="31"/>
      <c r="G11" s="38"/>
      <c r="H11" s="1"/>
    </row>
    <row r="12" spans="1:8" s="18" customFormat="1" ht="37.5" x14ac:dyDescent="0.2">
      <c r="A12" s="19" t="s">
        <v>0</v>
      </c>
      <c r="B12" s="19" t="s">
        <v>4</v>
      </c>
      <c r="C12" s="19" t="s">
        <v>1</v>
      </c>
      <c r="D12" s="19" t="s">
        <v>2</v>
      </c>
      <c r="E12" s="19" t="s">
        <v>3</v>
      </c>
      <c r="F12" s="19" t="s">
        <v>5</v>
      </c>
      <c r="G12" s="39" t="s">
        <v>6</v>
      </c>
      <c r="H12" s="19" t="s">
        <v>7</v>
      </c>
    </row>
    <row r="13" spans="1:8" s="18" customFormat="1" ht="139.5" customHeight="1" x14ac:dyDescent="0.2">
      <c r="A13" s="59">
        <v>1</v>
      </c>
      <c r="B13" s="57" t="s">
        <v>28</v>
      </c>
      <c r="C13" s="34" t="s">
        <v>29</v>
      </c>
      <c r="D13" s="17">
        <v>43405</v>
      </c>
      <c r="E13" s="17">
        <v>43435</v>
      </c>
      <c r="F13" s="34" t="s">
        <v>203</v>
      </c>
      <c r="G13" s="36" t="s">
        <v>30</v>
      </c>
      <c r="H13" s="16">
        <v>3</v>
      </c>
    </row>
    <row r="14" spans="1:8" s="18" customFormat="1" ht="85.5" customHeight="1" x14ac:dyDescent="0.2">
      <c r="A14" s="61"/>
      <c r="B14" s="62"/>
      <c r="C14" s="34" t="s">
        <v>31</v>
      </c>
      <c r="D14" s="17">
        <v>43466</v>
      </c>
      <c r="E14" s="17">
        <v>43586</v>
      </c>
      <c r="F14" s="34" t="s">
        <v>190</v>
      </c>
      <c r="G14" s="36" t="s">
        <v>30</v>
      </c>
      <c r="H14" s="16">
        <v>3</v>
      </c>
    </row>
    <row r="15" spans="1:8" s="18" customFormat="1" ht="42" customHeight="1" x14ac:dyDescent="0.2">
      <c r="A15" s="60"/>
      <c r="B15" s="58"/>
      <c r="C15" s="34" t="s">
        <v>32</v>
      </c>
      <c r="D15" s="17">
        <v>43617</v>
      </c>
      <c r="E15" s="17">
        <v>44166</v>
      </c>
      <c r="F15" s="35" t="s">
        <v>168</v>
      </c>
      <c r="G15" s="36" t="s">
        <v>33</v>
      </c>
      <c r="H15" s="16">
        <v>0</v>
      </c>
    </row>
    <row r="16" spans="1:8" s="18" customFormat="1" ht="76.5" customHeight="1" x14ac:dyDescent="0.2">
      <c r="A16" s="15">
        <v>2</v>
      </c>
      <c r="B16" s="33" t="s">
        <v>34</v>
      </c>
      <c r="C16" s="34" t="s">
        <v>35</v>
      </c>
      <c r="D16" s="17">
        <v>43405</v>
      </c>
      <c r="E16" s="17">
        <v>43983</v>
      </c>
      <c r="F16" s="35" t="s">
        <v>204</v>
      </c>
      <c r="G16" s="36" t="s">
        <v>30</v>
      </c>
      <c r="H16" s="16">
        <v>3</v>
      </c>
    </row>
    <row r="17" spans="1:8" s="18" customFormat="1" ht="119.25" customHeight="1" x14ac:dyDescent="0.2">
      <c r="A17" s="59">
        <v>3</v>
      </c>
      <c r="B17" s="57" t="s">
        <v>36</v>
      </c>
      <c r="C17" s="34" t="s">
        <v>37</v>
      </c>
      <c r="D17" s="17">
        <v>43374</v>
      </c>
      <c r="E17" s="17">
        <v>43983</v>
      </c>
      <c r="F17" s="34" t="s">
        <v>194</v>
      </c>
      <c r="G17" s="36" t="s">
        <v>38</v>
      </c>
      <c r="H17" s="16">
        <v>1</v>
      </c>
    </row>
    <row r="18" spans="1:8" s="18" customFormat="1" ht="35.25" customHeight="1" x14ac:dyDescent="0.2">
      <c r="A18" s="60"/>
      <c r="B18" s="58"/>
      <c r="C18" s="34" t="s">
        <v>39</v>
      </c>
      <c r="D18" s="17">
        <v>43435</v>
      </c>
      <c r="E18" s="17">
        <v>44075</v>
      </c>
      <c r="F18" s="35" t="s">
        <v>143</v>
      </c>
      <c r="G18" s="36" t="s">
        <v>33</v>
      </c>
      <c r="H18" s="16">
        <v>0</v>
      </c>
    </row>
    <row r="19" spans="1:8" s="18" customFormat="1" ht="118.5" customHeight="1" x14ac:dyDescent="0.2">
      <c r="A19" s="15">
        <v>4</v>
      </c>
      <c r="B19" s="33" t="s">
        <v>40</v>
      </c>
      <c r="C19" s="34" t="s">
        <v>41</v>
      </c>
      <c r="D19" s="17">
        <v>43405</v>
      </c>
      <c r="E19" s="17">
        <v>44166</v>
      </c>
      <c r="F19" s="34" t="s">
        <v>191</v>
      </c>
      <c r="G19" s="36" t="s">
        <v>38</v>
      </c>
      <c r="H19" s="16">
        <v>1</v>
      </c>
    </row>
    <row r="20" spans="1:8" s="18" customFormat="1" ht="105" customHeight="1" x14ac:dyDescent="0.2">
      <c r="A20" s="59">
        <v>5</v>
      </c>
      <c r="B20" s="57" t="s">
        <v>43</v>
      </c>
      <c r="C20" s="34" t="s">
        <v>44</v>
      </c>
      <c r="D20" s="17">
        <v>43374</v>
      </c>
      <c r="E20" s="17">
        <v>43525</v>
      </c>
      <c r="F20" s="35" t="s">
        <v>192</v>
      </c>
      <c r="G20" s="43" t="s">
        <v>30</v>
      </c>
      <c r="H20" s="16">
        <v>3</v>
      </c>
    </row>
    <row r="21" spans="1:8" s="18" customFormat="1" ht="75.75" customHeight="1" x14ac:dyDescent="0.2">
      <c r="A21" s="61"/>
      <c r="B21" s="62"/>
      <c r="C21" s="34" t="s">
        <v>45</v>
      </c>
      <c r="D21" s="17">
        <v>43556</v>
      </c>
      <c r="E21" s="17">
        <v>43800</v>
      </c>
      <c r="F21" s="35" t="s">
        <v>193</v>
      </c>
      <c r="G21" s="43" t="s">
        <v>38</v>
      </c>
      <c r="H21" s="16">
        <v>1</v>
      </c>
    </row>
    <row r="22" spans="1:8" s="18" customFormat="1" ht="69.75" customHeight="1" x14ac:dyDescent="0.2">
      <c r="A22" s="60"/>
      <c r="B22" s="58"/>
      <c r="C22" s="34" t="s">
        <v>46</v>
      </c>
      <c r="D22" s="17">
        <v>43647</v>
      </c>
      <c r="E22" s="17">
        <v>44531</v>
      </c>
      <c r="F22" s="35" t="s">
        <v>189</v>
      </c>
      <c r="G22" s="43" t="s">
        <v>42</v>
      </c>
      <c r="H22" s="16">
        <v>2</v>
      </c>
    </row>
    <row r="23" spans="1:8" s="18" customFormat="1" ht="57.75" customHeight="1" x14ac:dyDescent="0.2">
      <c r="A23" s="59">
        <v>6</v>
      </c>
      <c r="B23" s="57" t="s">
        <v>47</v>
      </c>
      <c r="C23" s="34" t="s">
        <v>48</v>
      </c>
      <c r="D23" s="17">
        <v>43435</v>
      </c>
      <c r="E23" s="17">
        <v>43435</v>
      </c>
      <c r="F23" s="35" t="s">
        <v>176</v>
      </c>
      <c r="G23" s="43" t="s">
        <v>30</v>
      </c>
      <c r="H23" s="16">
        <v>3</v>
      </c>
    </row>
    <row r="24" spans="1:8" s="18" customFormat="1" ht="118.5" customHeight="1" x14ac:dyDescent="0.2">
      <c r="A24" s="60"/>
      <c r="B24" s="58"/>
      <c r="C24" s="34" t="s">
        <v>49</v>
      </c>
      <c r="D24" s="17">
        <v>43435</v>
      </c>
      <c r="E24" s="17">
        <v>43983</v>
      </c>
      <c r="F24" s="34" t="s">
        <v>227</v>
      </c>
      <c r="G24" s="43" t="s">
        <v>30</v>
      </c>
      <c r="H24" s="16">
        <v>3</v>
      </c>
    </row>
    <row r="25" spans="1:8" s="18" customFormat="1" ht="59.25" customHeight="1" x14ac:dyDescent="0.2">
      <c r="A25" s="59">
        <v>7</v>
      </c>
      <c r="B25" s="57" t="s">
        <v>50</v>
      </c>
      <c r="C25" s="34" t="s">
        <v>51</v>
      </c>
      <c r="D25" s="17">
        <v>43405</v>
      </c>
      <c r="E25" s="17">
        <v>44531</v>
      </c>
      <c r="F25" s="35" t="s">
        <v>205</v>
      </c>
      <c r="G25" s="43" t="s">
        <v>42</v>
      </c>
      <c r="H25" s="16">
        <v>2</v>
      </c>
    </row>
    <row r="26" spans="1:8" s="18" customFormat="1" ht="152.25" customHeight="1" x14ac:dyDescent="0.2">
      <c r="A26" s="61"/>
      <c r="B26" s="62"/>
      <c r="C26" s="34" t="s">
        <v>52</v>
      </c>
      <c r="D26" s="17">
        <v>43374</v>
      </c>
      <c r="E26" s="17">
        <v>43862</v>
      </c>
      <c r="F26" s="35" t="s">
        <v>228</v>
      </c>
      <c r="G26" s="43" t="s">
        <v>38</v>
      </c>
      <c r="H26" s="16">
        <v>1</v>
      </c>
    </row>
    <row r="27" spans="1:8" s="18" customFormat="1" ht="258.75" customHeight="1" x14ac:dyDescent="0.2">
      <c r="A27" s="60"/>
      <c r="B27" s="58"/>
      <c r="C27" s="34" t="s">
        <v>53</v>
      </c>
      <c r="D27" s="17">
        <v>43466</v>
      </c>
      <c r="E27" s="17">
        <v>43831</v>
      </c>
      <c r="F27" s="35" t="s">
        <v>201</v>
      </c>
      <c r="G27" s="43" t="s">
        <v>42</v>
      </c>
      <c r="H27" s="16">
        <v>2</v>
      </c>
    </row>
    <row r="28" spans="1:8" s="18" customFormat="1" ht="66.75" customHeight="1" x14ac:dyDescent="0.2">
      <c r="A28" s="59">
        <v>8</v>
      </c>
      <c r="B28" s="57" t="s">
        <v>54</v>
      </c>
      <c r="C28" s="34" t="s">
        <v>55</v>
      </c>
      <c r="D28" s="17">
        <v>43374</v>
      </c>
      <c r="E28" s="17">
        <v>43374</v>
      </c>
      <c r="F28" s="35" t="s">
        <v>195</v>
      </c>
      <c r="G28" s="36" t="s">
        <v>30</v>
      </c>
      <c r="H28" s="16">
        <v>3</v>
      </c>
    </row>
    <row r="29" spans="1:8" s="18" customFormat="1" ht="96.75" customHeight="1" x14ac:dyDescent="0.2">
      <c r="A29" s="61"/>
      <c r="B29" s="62"/>
      <c r="C29" s="34" t="s">
        <v>56</v>
      </c>
      <c r="D29" s="17">
        <v>43405</v>
      </c>
      <c r="E29" s="17">
        <v>44531</v>
      </c>
      <c r="F29" s="35" t="s">
        <v>206</v>
      </c>
      <c r="G29" s="43" t="s">
        <v>42</v>
      </c>
      <c r="H29" s="16">
        <v>2</v>
      </c>
    </row>
    <row r="30" spans="1:8" s="18" customFormat="1" ht="44.25" customHeight="1" x14ac:dyDescent="0.2">
      <c r="A30" s="61"/>
      <c r="B30" s="58"/>
      <c r="C30" s="34" t="s">
        <v>57</v>
      </c>
      <c r="D30" s="17">
        <v>43466</v>
      </c>
      <c r="E30" s="17">
        <v>43891</v>
      </c>
      <c r="F30" s="33" t="s">
        <v>143</v>
      </c>
      <c r="G30" s="43" t="s">
        <v>38</v>
      </c>
      <c r="H30" s="16">
        <v>1</v>
      </c>
    </row>
    <row r="31" spans="1:8" s="18" customFormat="1" ht="50.25" customHeight="1" x14ac:dyDescent="0.2">
      <c r="A31" s="59">
        <v>9</v>
      </c>
      <c r="B31" s="57" t="s">
        <v>58</v>
      </c>
      <c r="C31" s="34" t="s">
        <v>59</v>
      </c>
      <c r="D31" s="17">
        <v>43374</v>
      </c>
      <c r="E31" s="17">
        <v>43831</v>
      </c>
      <c r="F31" s="49" t="s">
        <v>179</v>
      </c>
      <c r="G31" s="36" t="s">
        <v>30</v>
      </c>
      <c r="H31" s="16">
        <v>3</v>
      </c>
    </row>
    <row r="32" spans="1:8" s="18" customFormat="1" ht="117" customHeight="1" x14ac:dyDescent="0.2">
      <c r="A32" s="60"/>
      <c r="B32" s="58"/>
      <c r="C32" s="34" t="s">
        <v>60</v>
      </c>
      <c r="D32" s="17">
        <v>43466</v>
      </c>
      <c r="E32" s="17">
        <v>43862</v>
      </c>
      <c r="F32" s="35" t="s">
        <v>207</v>
      </c>
      <c r="G32" s="43" t="s">
        <v>38</v>
      </c>
      <c r="H32" s="16">
        <v>1</v>
      </c>
    </row>
    <row r="33" spans="1:8" s="18" customFormat="1" ht="142.5" customHeight="1" x14ac:dyDescent="0.2">
      <c r="A33" s="15">
        <v>10</v>
      </c>
      <c r="B33" s="33" t="s">
        <v>62</v>
      </c>
      <c r="C33" s="34" t="s">
        <v>61</v>
      </c>
      <c r="D33" s="17">
        <v>43466</v>
      </c>
      <c r="E33" s="17">
        <v>43862</v>
      </c>
      <c r="F33" s="35" t="s">
        <v>229</v>
      </c>
      <c r="G33" s="43" t="s">
        <v>30</v>
      </c>
      <c r="H33" s="16">
        <v>3</v>
      </c>
    </row>
    <row r="34" spans="1:8" s="18" customFormat="1" ht="66.75" customHeight="1" x14ac:dyDescent="0.2">
      <c r="A34" s="59">
        <v>11</v>
      </c>
      <c r="B34" s="57" t="s">
        <v>63</v>
      </c>
      <c r="C34" s="34" t="s">
        <v>64</v>
      </c>
      <c r="D34" s="17">
        <v>43466</v>
      </c>
      <c r="E34" s="17">
        <v>43525</v>
      </c>
      <c r="F34" s="35" t="s">
        <v>230</v>
      </c>
      <c r="G34" s="43" t="s">
        <v>38</v>
      </c>
      <c r="H34" s="16">
        <v>1</v>
      </c>
    </row>
    <row r="35" spans="1:8" s="18" customFormat="1" ht="60" customHeight="1" x14ac:dyDescent="0.2">
      <c r="A35" s="60"/>
      <c r="B35" s="58"/>
      <c r="C35" s="34" t="s">
        <v>65</v>
      </c>
      <c r="D35" s="17">
        <v>43466</v>
      </c>
      <c r="E35" s="17">
        <v>44166</v>
      </c>
      <c r="F35" s="35" t="s">
        <v>196</v>
      </c>
      <c r="G35" s="43" t="s">
        <v>38</v>
      </c>
      <c r="H35" s="16">
        <v>1</v>
      </c>
    </row>
    <row r="36" spans="1:8" s="18" customFormat="1" ht="33" customHeight="1" x14ac:dyDescent="0.2">
      <c r="A36" s="59">
        <v>12</v>
      </c>
      <c r="B36" s="57" t="s">
        <v>67</v>
      </c>
      <c r="C36" s="34" t="s">
        <v>66</v>
      </c>
      <c r="D36" s="17">
        <v>43435</v>
      </c>
      <c r="E36" s="17">
        <v>43862</v>
      </c>
      <c r="F36" s="35" t="s">
        <v>169</v>
      </c>
      <c r="G36" s="43" t="s">
        <v>30</v>
      </c>
      <c r="H36" s="16">
        <v>3</v>
      </c>
    </row>
    <row r="37" spans="1:8" s="18" customFormat="1" ht="78.75" customHeight="1" x14ac:dyDescent="0.2">
      <c r="A37" s="61"/>
      <c r="B37" s="62"/>
      <c r="C37" s="34" t="s">
        <v>68</v>
      </c>
      <c r="D37" s="17">
        <v>43466</v>
      </c>
      <c r="E37" s="17">
        <v>43862</v>
      </c>
      <c r="F37" s="50" t="s">
        <v>231</v>
      </c>
      <c r="G37" s="43" t="s">
        <v>38</v>
      </c>
      <c r="H37" s="16">
        <v>1</v>
      </c>
    </row>
    <row r="38" spans="1:8" s="18" customFormat="1" ht="275.25" customHeight="1" x14ac:dyDescent="0.2">
      <c r="A38" s="60"/>
      <c r="B38" s="58"/>
      <c r="C38" s="34" t="s">
        <v>69</v>
      </c>
      <c r="D38" s="17">
        <v>43831</v>
      </c>
      <c r="E38" s="17">
        <v>44166</v>
      </c>
      <c r="F38" s="56" t="s">
        <v>208</v>
      </c>
      <c r="G38" s="43" t="s">
        <v>30</v>
      </c>
      <c r="H38" s="16">
        <v>3</v>
      </c>
    </row>
    <row r="39" spans="1:8" s="18" customFormat="1" ht="115.5" customHeight="1" x14ac:dyDescent="0.2">
      <c r="A39" s="59">
        <v>13</v>
      </c>
      <c r="B39" s="57" t="s">
        <v>70</v>
      </c>
      <c r="C39" s="34" t="s">
        <v>71</v>
      </c>
      <c r="D39" s="17">
        <v>43374</v>
      </c>
      <c r="E39" s="17">
        <v>43800</v>
      </c>
      <c r="F39" s="35" t="s">
        <v>209</v>
      </c>
      <c r="G39" s="43" t="s">
        <v>38</v>
      </c>
      <c r="H39" s="16">
        <v>1</v>
      </c>
    </row>
    <row r="40" spans="1:8" s="18" customFormat="1" ht="72.75" customHeight="1" x14ac:dyDescent="0.2">
      <c r="A40" s="61"/>
      <c r="B40" s="62"/>
      <c r="C40" s="34" t="s">
        <v>72</v>
      </c>
      <c r="D40" s="17">
        <v>43466</v>
      </c>
      <c r="E40" s="17">
        <v>43891</v>
      </c>
      <c r="F40" s="35" t="s">
        <v>232</v>
      </c>
      <c r="G40" s="43" t="s">
        <v>38</v>
      </c>
      <c r="H40" s="16">
        <v>1</v>
      </c>
    </row>
    <row r="41" spans="1:8" s="18" customFormat="1" ht="72" customHeight="1" x14ac:dyDescent="0.2">
      <c r="A41" s="60"/>
      <c r="B41" s="58"/>
      <c r="C41" s="34" t="s">
        <v>73</v>
      </c>
      <c r="D41" s="17">
        <v>43466</v>
      </c>
      <c r="E41" s="17">
        <v>43800</v>
      </c>
      <c r="F41" s="35" t="s">
        <v>210</v>
      </c>
      <c r="G41" s="43" t="s">
        <v>30</v>
      </c>
      <c r="H41" s="16">
        <v>3</v>
      </c>
    </row>
    <row r="42" spans="1:8" s="18" customFormat="1" ht="63.75" customHeight="1" x14ac:dyDescent="0.2">
      <c r="A42" s="59">
        <v>14</v>
      </c>
      <c r="B42" s="57" t="s">
        <v>74</v>
      </c>
      <c r="C42" s="34" t="s">
        <v>75</v>
      </c>
      <c r="D42" s="17">
        <v>43344</v>
      </c>
      <c r="E42" s="17">
        <v>43435</v>
      </c>
      <c r="F42" s="35" t="s">
        <v>170</v>
      </c>
      <c r="G42" s="43" t="s">
        <v>30</v>
      </c>
      <c r="H42" s="16">
        <v>3</v>
      </c>
    </row>
    <row r="43" spans="1:8" s="18" customFormat="1" ht="61.5" customHeight="1" x14ac:dyDescent="0.2">
      <c r="A43" s="61"/>
      <c r="B43" s="62"/>
      <c r="C43" s="34" t="s">
        <v>76</v>
      </c>
      <c r="D43" s="17">
        <v>43374</v>
      </c>
      <c r="E43" s="17">
        <v>43891</v>
      </c>
      <c r="F43" s="35" t="s">
        <v>211</v>
      </c>
      <c r="G43" s="43" t="s">
        <v>30</v>
      </c>
      <c r="H43" s="16">
        <v>3</v>
      </c>
    </row>
    <row r="44" spans="1:8" s="18" customFormat="1" ht="66.75" customHeight="1" x14ac:dyDescent="0.2">
      <c r="A44" s="60"/>
      <c r="B44" s="58"/>
      <c r="C44" s="34" t="s">
        <v>77</v>
      </c>
      <c r="D44" s="17">
        <v>43466</v>
      </c>
      <c r="E44" s="17">
        <v>44166</v>
      </c>
      <c r="F44" s="35" t="s">
        <v>197</v>
      </c>
      <c r="G44" s="43" t="s">
        <v>33</v>
      </c>
      <c r="H44" s="16">
        <v>0</v>
      </c>
    </row>
    <row r="45" spans="1:8" s="18" customFormat="1" ht="77.25" customHeight="1" x14ac:dyDescent="0.2">
      <c r="A45" s="59">
        <v>15</v>
      </c>
      <c r="B45" s="57" t="s">
        <v>78</v>
      </c>
      <c r="C45" s="34" t="s">
        <v>79</v>
      </c>
      <c r="D45" s="17">
        <v>43313</v>
      </c>
      <c r="E45" s="17">
        <v>43435</v>
      </c>
      <c r="F45" s="35" t="s">
        <v>171</v>
      </c>
      <c r="G45" s="43" t="s">
        <v>30</v>
      </c>
      <c r="H45" s="16">
        <v>3</v>
      </c>
    </row>
    <row r="46" spans="1:8" s="18" customFormat="1" ht="51.75" customHeight="1" x14ac:dyDescent="0.2">
      <c r="A46" s="61"/>
      <c r="B46" s="62"/>
      <c r="C46" s="34" t="s">
        <v>80</v>
      </c>
      <c r="D46" s="17">
        <v>43374</v>
      </c>
      <c r="E46" s="17">
        <v>43435</v>
      </c>
      <c r="F46" s="35" t="s">
        <v>171</v>
      </c>
      <c r="G46" s="43" t="s">
        <v>30</v>
      </c>
      <c r="H46" s="16">
        <v>3</v>
      </c>
    </row>
    <row r="47" spans="1:8" s="18" customFormat="1" ht="57.75" customHeight="1" x14ac:dyDescent="0.2">
      <c r="A47" s="60"/>
      <c r="B47" s="58"/>
      <c r="C47" s="34" t="s">
        <v>81</v>
      </c>
      <c r="D47" s="17">
        <v>43466</v>
      </c>
      <c r="E47" s="17">
        <v>44531</v>
      </c>
      <c r="F47" s="35" t="s">
        <v>233</v>
      </c>
      <c r="G47" s="43" t="s">
        <v>38</v>
      </c>
      <c r="H47" s="16">
        <v>1</v>
      </c>
    </row>
    <row r="48" spans="1:8" s="18" customFormat="1" ht="84" customHeight="1" x14ac:dyDescent="0.2">
      <c r="A48" s="59">
        <v>16</v>
      </c>
      <c r="B48" s="57" t="s">
        <v>82</v>
      </c>
      <c r="C48" s="34" t="s">
        <v>83</v>
      </c>
      <c r="D48" s="17">
        <v>43374</v>
      </c>
      <c r="E48" s="17">
        <v>43922</v>
      </c>
      <c r="F48" s="34" t="s">
        <v>182</v>
      </c>
      <c r="G48" s="43" t="s">
        <v>30</v>
      </c>
      <c r="H48" s="16">
        <v>3</v>
      </c>
    </row>
    <row r="49" spans="1:8" s="18" customFormat="1" ht="54.75" customHeight="1" x14ac:dyDescent="0.2">
      <c r="A49" s="60"/>
      <c r="B49" s="58"/>
      <c r="C49" s="34" t="s">
        <v>84</v>
      </c>
      <c r="D49" s="17">
        <v>43466</v>
      </c>
      <c r="E49" s="17">
        <v>43862</v>
      </c>
      <c r="F49" s="34" t="s">
        <v>182</v>
      </c>
      <c r="G49" s="43" t="s">
        <v>30</v>
      </c>
      <c r="H49" s="16">
        <v>3</v>
      </c>
    </row>
    <row r="50" spans="1:8" s="18" customFormat="1" ht="68.25" customHeight="1" x14ac:dyDescent="0.2">
      <c r="A50" s="15">
        <v>17</v>
      </c>
      <c r="B50" s="33" t="s">
        <v>85</v>
      </c>
      <c r="C50" s="34" t="s">
        <v>86</v>
      </c>
      <c r="D50" s="17">
        <v>43374</v>
      </c>
      <c r="E50" s="17">
        <v>43983</v>
      </c>
      <c r="F50" s="35" t="s">
        <v>212</v>
      </c>
      <c r="G50" s="43" t="s">
        <v>30</v>
      </c>
      <c r="H50" s="16">
        <v>3</v>
      </c>
    </row>
    <row r="51" spans="1:8" s="18" customFormat="1" ht="92.25" customHeight="1" x14ac:dyDescent="0.2">
      <c r="A51" s="59">
        <v>18</v>
      </c>
      <c r="B51" s="57" t="s">
        <v>87</v>
      </c>
      <c r="C51" s="34" t="s">
        <v>88</v>
      </c>
      <c r="D51" s="17">
        <v>43252</v>
      </c>
      <c r="E51" s="17">
        <v>43435</v>
      </c>
      <c r="F51" s="34" t="s">
        <v>234</v>
      </c>
      <c r="G51" s="43" t="s">
        <v>30</v>
      </c>
      <c r="H51" s="16">
        <v>3</v>
      </c>
    </row>
    <row r="52" spans="1:8" s="18" customFormat="1" ht="24.75" customHeight="1" x14ac:dyDescent="0.2">
      <c r="A52" s="61"/>
      <c r="B52" s="62"/>
      <c r="C52" s="34" t="s">
        <v>89</v>
      </c>
      <c r="D52" s="17">
        <v>43252</v>
      </c>
      <c r="E52" s="17">
        <v>43435</v>
      </c>
      <c r="F52" s="35" t="s">
        <v>171</v>
      </c>
      <c r="G52" s="43" t="s">
        <v>30</v>
      </c>
      <c r="H52" s="16">
        <v>3</v>
      </c>
    </row>
    <row r="53" spans="1:8" s="18" customFormat="1" ht="22.5" customHeight="1" x14ac:dyDescent="0.2">
      <c r="A53" s="61"/>
      <c r="B53" s="62"/>
      <c r="C53" s="34" t="s">
        <v>90</v>
      </c>
      <c r="D53" s="17">
        <v>43252</v>
      </c>
      <c r="E53" s="17">
        <v>43435</v>
      </c>
      <c r="F53" s="35" t="s">
        <v>171</v>
      </c>
      <c r="G53" s="43" t="s">
        <v>30</v>
      </c>
      <c r="H53" s="16">
        <v>3</v>
      </c>
    </row>
    <row r="54" spans="1:8" s="18" customFormat="1" ht="39.75" customHeight="1" x14ac:dyDescent="0.2">
      <c r="A54" s="61"/>
      <c r="B54" s="62"/>
      <c r="C54" s="34" t="s">
        <v>91</v>
      </c>
      <c r="D54" s="17">
        <v>43282</v>
      </c>
      <c r="E54" s="17">
        <v>43435</v>
      </c>
      <c r="F54" s="35" t="s">
        <v>171</v>
      </c>
      <c r="G54" s="43" t="s">
        <v>30</v>
      </c>
      <c r="H54" s="16">
        <v>3</v>
      </c>
    </row>
    <row r="55" spans="1:8" s="18" customFormat="1" ht="51" customHeight="1" x14ac:dyDescent="0.2">
      <c r="A55" s="60"/>
      <c r="B55" s="58"/>
      <c r="C55" s="34" t="s">
        <v>92</v>
      </c>
      <c r="D55" s="17">
        <v>43344</v>
      </c>
      <c r="E55" s="17">
        <v>44166</v>
      </c>
      <c r="F55" s="34" t="s">
        <v>213</v>
      </c>
      <c r="G55" s="43" t="s">
        <v>38</v>
      </c>
      <c r="H55" s="16">
        <v>1</v>
      </c>
    </row>
    <row r="56" spans="1:8" s="18" customFormat="1" ht="21" customHeight="1" x14ac:dyDescent="0.2">
      <c r="A56" s="59">
        <v>19</v>
      </c>
      <c r="B56" s="57" t="s">
        <v>93</v>
      </c>
      <c r="C56" s="34" t="s">
        <v>94</v>
      </c>
      <c r="D56" s="17">
        <v>43132</v>
      </c>
      <c r="E56" s="17">
        <v>44166</v>
      </c>
      <c r="F56" s="35" t="s">
        <v>171</v>
      </c>
      <c r="G56" s="43" t="s">
        <v>30</v>
      </c>
      <c r="H56" s="16">
        <v>3</v>
      </c>
    </row>
    <row r="57" spans="1:8" s="18" customFormat="1" ht="20.25" customHeight="1" x14ac:dyDescent="0.2">
      <c r="A57" s="61"/>
      <c r="B57" s="62"/>
      <c r="C57" s="34" t="s">
        <v>95</v>
      </c>
      <c r="D57" s="17">
        <v>43191</v>
      </c>
      <c r="E57" s="17">
        <v>43435</v>
      </c>
      <c r="F57" s="35" t="s">
        <v>171</v>
      </c>
      <c r="G57" s="43" t="s">
        <v>30</v>
      </c>
      <c r="H57" s="16">
        <v>3</v>
      </c>
    </row>
    <row r="58" spans="1:8" s="18" customFormat="1" ht="21" customHeight="1" x14ac:dyDescent="0.2">
      <c r="A58" s="61"/>
      <c r="B58" s="62"/>
      <c r="C58" s="34" t="s">
        <v>96</v>
      </c>
      <c r="D58" s="17">
        <v>43221</v>
      </c>
      <c r="E58" s="17">
        <v>43435</v>
      </c>
      <c r="F58" s="35" t="s">
        <v>171</v>
      </c>
      <c r="G58" s="43" t="s">
        <v>30</v>
      </c>
      <c r="H58" s="16">
        <v>3</v>
      </c>
    </row>
    <row r="59" spans="1:8" s="18" customFormat="1" ht="20.25" customHeight="1" x14ac:dyDescent="0.2">
      <c r="A59" s="61"/>
      <c r="B59" s="62"/>
      <c r="C59" s="34" t="s">
        <v>97</v>
      </c>
      <c r="D59" s="17">
        <v>43344</v>
      </c>
      <c r="E59" s="17">
        <v>43435</v>
      </c>
      <c r="F59" s="35" t="s">
        <v>171</v>
      </c>
      <c r="G59" s="43" t="s">
        <v>30</v>
      </c>
      <c r="H59" s="16">
        <v>3</v>
      </c>
    </row>
    <row r="60" spans="1:8" s="18" customFormat="1" ht="21" customHeight="1" x14ac:dyDescent="0.2">
      <c r="A60" s="61"/>
      <c r="B60" s="62"/>
      <c r="C60" s="34" t="s">
        <v>98</v>
      </c>
      <c r="D60" s="17">
        <v>43344</v>
      </c>
      <c r="E60" s="17">
        <v>43435</v>
      </c>
      <c r="F60" s="35" t="s">
        <v>171</v>
      </c>
      <c r="G60" s="43" t="s">
        <v>30</v>
      </c>
      <c r="H60" s="16">
        <v>3</v>
      </c>
    </row>
    <row r="61" spans="1:8" s="18" customFormat="1" ht="39.75" customHeight="1" x14ac:dyDescent="0.2">
      <c r="A61" s="60"/>
      <c r="B61" s="58"/>
      <c r="C61" s="34" t="s">
        <v>99</v>
      </c>
      <c r="D61" s="17">
        <v>43374</v>
      </c>
      <c r="E61" s="17">
        <v>44531</v>
      </c>
      <c r="F61" s="34" t="s">
        <v>238</v>
      </c>
      <c r="G61" s="43" t="s">
        <v>42</v>
      </c>
      <c r="H61" s="16">
        <v>2</v>
      </c>
    </row>
    <row r="62" spans="1:8" s="18" customFormat="1" ht="83.25" customHeight="1" x14ac:dyDescent="0.2">
      <c r="A62" s="59">
        <v>20</v>
      </c>
      <c r="B62" s="57" t="s">
        <v>100</v>
      </c>
      <c r="C62" s="34" t="s">
        <v>101</v>
      </c>
      <c r="D62" s="17">
        <v>43374</v>
      </c>
      <c r="E62" s="17">
        <v>43983</v>
      </c>
      <c r="F62" s="49" t="s">
        <v>235</v>
      </c>
      <c r="G62" s="43" t="s">
        <v>38</v>
      </c>
      <c r="H62" s="16">
        <v>1</v>
      </c>
    </row>
    <row r="63" spans="1:8" s="18" customFormat="1" ht="54.75" customHeight="1" x14ac:dyDescent="0.2">
      <c r="A63" s="61"/>
      <c r="B63" s="62"/>
      <c r="C63" s="34" t="s">
        <v>102</v>
      </c>
      <c r="D63" s="17">
        <v>43466</v>
      </c>
      <c r="E63" s="17">
        <v>43525</v>
      </c>
      <c r="F63" s="49" t="s">
        <v>214</v>
      </c>
      <c r="G63" s="43" t="s">
        <v>30</v>
      </c>
      <c r="H63" s="16">
        <v>3</v>
      </c>
    </row>
    <row r="64" spans="1:8" s="18" customFormat="1" ht="49.5" customHeight="1" x14ac:dyDescent="0.2">
      <c r="A64" s="60"/>
      <c r="B64" s="58"/>
      <c r="C64" s="34" t="s">
        <v>103</v>
      </c>
      <c r="D64" s="17">
        <v>43525</v>
      </c>
      <c r="E64" s="17">
        <v>44166</v>
      </c>
      <c r="F64" s="35" t="s">
        <v>183</v>
      </c>
      <c r="G64" s="43" t="s">
        <v>38</v>
      </c>
      <c r="H64" s="16">
        <v>1</v>
      </c>
    </row>
    <row r="65" spans="1:8" s="18" customFormat="1" ht="46.5" customHeight="1" x14ac:dyDescent="0.2">
      <c r="A65" s="59">
        <v>21</v>
      </c>
      <c r="B65" s="57" t="s">
        <v>104</v>
      </c>
      <c r="C65" s="34" t="s">
        <v>105</v>
      </c>
      <c r="D65" s="17">
        <v>43374</v>
      </c>
      <c r="E65" s="17">
        <v>43435</v>
      </c>
      <c r="F65" s="35" t="s">
        <v>215</v>
      </c>
      <c r="G65" s="43" t="s">
        <v>38</v>
      </c>
      <c r="H65" s="16">
        <v>1</v>
      </c>
    </row>
    <row r="66" spans="1:8" s="18" customFormat="1" ht="99.75" customHeight="1" x14ac:dyDescent="0.2">
      <c r="A66" s="60"/>
      <c r="B66" s="58"/>
      <c r="C66" s="34" t="s">
        <v>106</v>
      </c>
      <c r="D66" s="17">
        <v>43466</v>
      </c>
      <c r="E66" s="17">
        <v>43800</v>
      </c>
      <c r="F66" s="35" t="s">
        <v>216</v>
      </c>
      <c r="G66" s="43" t="s">
        <v>38</v>
      </c>
      <c r="H66" s="16">
        <v>1</v>
      </c>
    </row>
    <row r="67" spans="1:8" s="18" customFormat="1" ht="46.5" customHeight="1" x14ac:dyDescent="0.2">
      <c r="A67" s="15">
        <v>22</v>
      </c>
      <c r="B67" s="33" t="s">
        <v>107</v>
      </c>
      <c r="C67" s="34" t="s">
        <v>108</v>
      </c>
      <c r="D67" s="17">
        <v>43435</v>
      </c>
      <c r="E67" s="17">
        <v>43435</v>
      </c>
      <c r="F67" s="35" t="s">
        <v>171</v>
      </c>
      <c r="G67" s="43" t="s">
        <v>30</v>
      </c>
      <c r="H67" s="16">
        <v>3</v>
      </c>
    </row>
    <row r="68" spans="1:8" s="18" customFormat="1" ht="74.25" customHeight="1" x14ac:dyDescent="0.2">
      <c r="A68" s="59">
        <v>23</v>
      </c>
      <c r="B68" s="57" t="s">
        <v>109</v>
      </c>
      <c r="C68" s="34" t="s">
        <v>110</v>
      </c>
      <c r="D68" s="17">
        <v>43435</v>
      </c>
      <c r="E68" s="17">
        <v>44105</v>
      </c>
      <c r="F68" s="56" t="s">
        <v>237</v>
      </c>
      <c r="G68" s="43" t="s">
        <v>30</v>
      </c>
      <c r="H68" s="16">
        <v>3</v>
      </c>
    </row>
    <row r="69" spans="1:8" s="18" customFormat="1" ht="39" customHeight="1" x14ac:dyDescent="0.2">
      <c r="A69" s="61"/>
      <c r="B69" s="62"/>
      <c r="C69" s="34" t="s">
        <v>111</v>
      </c>
      <c r="D69" s="17">
        <v>43466</v>
      </c>
      <c r="E69" s="17">
        <v>43770</v>
      </c>
      <c r="F69" s="35" t="s">
        <v>184</v>
      </c>
      <c r="G69" s="43" t="s">
        <v>33</v>
      </c>
      <c r="H69" s="16">
        <v>0</v>
      </c>
    </row>
    <row r="70" spans="1:8" s="18" customFormat="1" ht="63.75" customHeight="1" x14ac:dyDescent="0.2">
      <c r="A70" s="60"/>
      <c r="B70" s="58"/>
      <c r="C70" s="34" t="s">
        <v>112</v>
      </c>
      <c r="D70" s="17">
        <v>43556</v>
      </c>
      <c r="E70" s="17">
        <v>43983</v>
      </c>
      <c r="F70" s="56" t="s">
        <v>239</v>
      </c>
      <c r="G70" s="43" t="s">
        <v>38</v>
      </c>
      <c r="H70" s="16">
        <v>1</v>
      </c>
    </row>
    <row r="71" spans="1:8" s="18" customFormat="1" ht="48" customHeight="1" x14ac:dyDescent="0.2">
      <c r="A71" s="59">
        <v>24</v>
      </c>
      <c r="B71" s="57" t="s">
        <v>113</v>
      </c>
      <c r="C71" s="34" t="s">
        <v>114</v>
      </c>
      <c r="D71" s="17">
        <v>43435</v>
      </c>
      <c r="E71" s="17">
        <v>43435</v>
      </c>
      <c r="F71" s="51" t="s">
        <v>236</v>
      </c>
      <c r="G71" s="43" t="s">
        <v>30</v>
      </c>
      <c r="H71" s="16">
        <v>3</v>
      </c>
    </row>
    <row r="72" spans="1:8" s="18" customFormat="1" ht="147.75" customHeight="1" x14ac:dyDescent="0.2">
      <c r="A72" s="60"/>
      <c r="B72" s="58"/>
      <c r="C72" s="34" t="s">
        <v>115</v>
      </c>
      <c r="D72" s="17">
        <v>43466</v>
      </c>
      <c r="E72" s="17">
        <v>43770</v>
      </c>
      <c r="F72" s="56" t="s">
        <v>217</v>
      </c>
      <c r="G72" s="43" t="s">
        <v>38</v>
      </c>
      <c r="H72" s="16">
        <v>1</v>
      </c>
    </row>
    <row r="73" spans="1:8" s="18" customFormat="1" ht="92.25" customHeight="1" x14ac:dyDescent="0.2">
      <c r="A73" s="15">
        <v>25</v>
      </c>
      <c r="B73" s="33" t="s">
        <v>116</v>
      </c>
      <c r="C73" s="34" t="s">
        <v>117</v>
      </c>
      <c r="D73" s="17">
        <v>43374</v>
      </c>
      <c r="E73" s="17">
        <v>43862</v>
      </c>
      <c r="F73" s="35" t="s">
        <v>177</v>
      </c>
      <c r="G73" s="43" t="s">
        <v>33</v>
      </c>
      <c r="H73" s="16">
        <v>0</v>
      </c>
    </row>
    <row r="74" spans="1:8" s="18" customFormat="1" ht="53.25" customHeight="1" x14ac:dyDescent="0.2">
      <c r="A74" s="59">
        <v>26</v>
      </c>
      <c r="B74" s="57" t="s">
        <v>118</v>
      </c>
      <c r="C74" s="34" t="s">
        <v>119</v>
      </c>
      <c r="D74" s="17">
        <v>43374</v>
      </c>
      <c r="E74" s="17">
        <v>43862</v>
      </c>
      <c r="F74" s="35" t="s">
        <v>172</v>
      </c>
      <c r="G74" s="43" t="s">
        <v>30</v>
      </c>
      <c r="H74" s="16">
        <v>3</v>
      </c>
    </row>
    <row r="75" spans="1:8" s="18" customFormat="1" ht="251.25" customHeight="1" x14ac:dyDescent="0.2">
      <c r="A75" s="60"/>
      <c r="B75" s="58"/>
      <c r="C75" s="34" t="s">
        <v>120</v>
      </c>
      <c r="D75" s="17">
        <v>43525</v>
      </c>
      <c r="E75" s="17">
        <v>43800</v>
      </c>
      <c r="F75" s="35" t="s">
        <v>218</v>
      </c>
      <c r="G75" s="43" t="s">
        <v>42</v>
      </c>
      <c r="H75" s="16">
        <v>2</v>
      </c>
    </row>
    <row r="76" spans="1:8" s="18" customFormat="1" ht="198" customHeight="1" x14ac:dyDescent="0.2">
      <c r="A76" s="15">
        <v>27</v>
      </c>
      <c r="B76" s="33" t="s">
        <v>121</v>
      </c>
      <c r="C76" s="34" t="s">
        <v>122</v>
      </c>
      <c r="D76" s="17">
        <v>43374</v>
      </c>
      <c r="E76" s="17">
        <v>43435</v>
      </c>
      <c r="F76" s="50" t="s">
        <v>185</v>
      </c>
      <c r="G76" s="43" t="s">
        <v>42</v>
      </c>
      <c r="H76" s="16">
        <v>2</v>
      </c>
    </row>
    <row r="77" spans="1:8" s="18" customFormat="1" ht="132.75" customHeight="1" x14ac:dyDescent="0.2">
      <c r="A77" s="59">
        <v>28</v>
      </c>
      <c r="B77" s="57" t="s">
        <v>123</v>
      </c>
      <c r="C77" s="34" t="s">
        <v>124</v>
      </c>
      <c r="D77" s="17">
        <v>43435</v>
      </c>
      <c r="E77" s="17">
        <v>44652</v>
      </c>
      <c r="F77" s="52" t="s">
        <v>198</v>
      </c>
      <c r="G77" s="43" t="s">
        <v>42</v>
      </c>
      <c r="H77" s="16">
        <v>2</v>
      </c>
    </row>
    <row r="78" spans="1:8" s="18" customFormat="1" ht="131.25" customHeight="1" x14ac:dyDescent="0.2">
      <c r="A78" s="61"/>
      <c r="B78" s="62"/>
      <c r="C78" s="34" t="s">
        <v>125</v>
      </c>
      <c r="D78" s="17">
        <v>43435</v>
      </c>
      <c r="E78" s="17">
        <v>43862</v>
      </c>
      <c r="F78" s="51" t="s">
        <v>219</v>
      </c>
      <c r="G78" s="43" t="s">
        <v>38</v>
      </c>
      <c r="H78" s="16">
        <v>1</v>
      </c>
    </row>
    <row r="79" spans="1:8" s="18" customFormat="1" ht="97.5" customHeight="1" x14ac:dyDescent="0.2">
      <c r="A79" s="60"/>
      <c r="B79" s="58"/>
      <c r="C79" s="34" t="s">
        <v>126</v>
      </c>
      <c r="D79" s="17">
        <v>43374</v>
      </c>
      <c r="E79" s="17">
        <v>44166</v>
      </c>
      <c r="F79" s="35" t="s">
        <v>240</v>
      </c>
      <c r="G79" s="43" t="s">
        <v>38</v>
      </c>
      <c r="H79" s="16">
        <v>1</v>
      </c>
    </row>
    <row r="80" spans="1:8" s="18" customFormat="1" ht="74.25" customHeight="1" x14ac:dyDescent="0.2">
      <c r="A80" s="59">
        <v>29</v>
      </c>
      <c r="B80" s="57" t="s">
        <v>127</v>
      </c>
      <c r="C80" s="34" t="s">
        <v>128</v>
      </c>
      <c r="D80" s="17">
        <v>43466</v>
      </c>
      <c r="E80" s="17">
        <v>44531</v>
      </c>
      <c r="F80" s="50" t="s">
        <v>186</v>
      </c>
      <c r="G80" s="43" t="s">
        <v>42</v>
      </c>
      <c r="H80" s="16">
        <v>2</v>
      </c>
    </row>
    <row r="81" spans="1:8" s="18" customFormat="1" ht="53.25" customHeight="1" x14ac:dyDescent="0.2">
      <c r="A81" s="60"/>
      <c r="B81" s="58"/>
      <c r="C81" s="34" t="s">
        <v>129</v>
      </c>
      <c r="D81" s="17">
        <v>43466</v>
      </c>
      <c r="E81" s="17">
        <v>44197</v>
      </c>
      <c r="F81" s="35" t="s">
        <v>187</v>
      </c>
      <c r="G81" s="43" t="s">
        <v>38</v>
      </c>
      <c r="H81" s="16">
        <v>1</v>
      </c>
    </row>
    <row r="82" spans="1:8" s="18" customFormat="1" ht="103.5" customHeight="1" x14ac:dyDescent="0.2">
      <c r="A82" s="15">
        <v>30</v>
      </c>
      <c r="B82" s="33" t="s">
        <v>130</v>
      </c>
      <c r="C82" s="34" t="s">
        <v>131</v>
      </c>
      <c r="D82" s="17">
        <v>43374</v>
      </c>
      <c r="E82" s="17">
        <v>43435</v>
      </c>
      <c r="F82" s="50" t="s">
        <v>220</v>
      </c>
      <c r="G82" s="43" t="s">
        <v>30</v>
      </c>
      <c r="H82" s="16">
        <v>3</v>
      </c>
    </row>
    <row r="83" spans="1:8" s="18" customFormat="1" ht="53.25" customHeight="1" x14ac:dyDescent="0.2">
      <c r="A83" s="15">
        <v>31</v>
      </c>
      <c r="B83" s="33" t="s">
        <v>132</v>
      </c>
      <c r="C83" s="34" t="s">
        <v>133</v>
      </c>
      <c r="D83" s="17">
        <v>43252</v>
      </c>
      <c r="E83" s="17">
        <v>43435</v>
      </c>
      <c r="F83" s="35" t="s">
        <v>221</v>
      </c>
      <c r="G83" s="43" t="s">
        <v>38</v>
      </c>
      <c r="H83" s="16">
        <v>1</v>
      </c>
    </row>
    <row r="84" spans="1:8" s="18" customFormat="1" ht="99.75" customHeight="1" x14ac:dyDescent="0.2">
      <c r="A84" s="59">
        <v>32</v>
      </c>
      <c r="B84" s="57" t="s">
        <v>134</v>
      </c>
      <c r="C84" s="34" t="s">
        <v>135</v>
      </c>
      <c r="D84" s="17">
        <v>43374</v>
      </c>
      <c r="E84" s="17">
        <v>44531</v>
      </c>
      <c r="F84" s="50" t="s">
        <v>241</v>
      </c>
      <c r="G84" s="43" t="s">
        <v>42</v>
      </c>
      <c r="H84" s="16">
        <v>2</v>
      </c>
    </row>
    <row r="85" spans="1:8" s="18" customFormat="1" ht="81" customHeight="1" x14ac:dyDescent="0.2">
      <c r="A85" s="60"/>
      <c r="B85" s="58"/>
      <c r="C85" s="34" t="s">
        <v>136</v>
      </c>
      <c r="D85" s="17">
        <v>43466</v>
      </c>
      <c r="E85" s="17">
        <v>44287</v>
      </c>
      <c r="F85" s="53" t="s">
        <v>242</v>
      </c>
      <c r="G85" s="43" t="s">
        <v>30</v>
      </c>
      <c r="H85" s="16">
        <v>3</v>
      </c>
    </row>
    <row r="86" spans="1:8" s="18" customFormat="1" ht="39.75" customHeight="1" x14ac:dyDescent="0.2">
      <c r="A86" s="59">
        <v>33</v>
      </c>
      <c r="B86" s="57" t="s">
        <v>137</v>
      </c>
      <c r="C86" s="34" t="s">
        <v>138</v>
      </c>
      <c r="D86" s="17">
        <v>43374</v>
      </c>
      <c r="E86" s="17">
        <v>43435</v>
      </c>
      <c r="F86" s="35" t="s">
        <v>171</v>
      </c>
      <c r="G86" s="43" t="s">
        <v>30</v>
      </c>
      <c r="H86" s="16">
        <v>3</v>
      </c>
    </row>
    <row r="87" spans="1:8" s="18" customFormat="1" ht="72.75" customHeight="1" x14ac:dyDescent="0.2">
      <c r="A87" s="61"/>
      <c r="B87" s="62"/>
      <c r="C87" s="34" t="s">
        <v>139</v>
      </c>
      <c r="D87" s="17">
        <v>43435</v>
      </c>
      <c r="E87" s="17">
        <v>43800</v>
      </c>
      <c r="F87" s="34" t="s">
        <v>199</v>
      </c>
      <c r="G87" s="43" t="s">
        <v>38</v>
      </c>
      <c r="H87" s="16">
        <v>1</v>
      </c>
    </row>
    <row r="88" spans="1:8" s="18" customFormat="1" ht="33.75" customHeight="1" x14ac:dyDescent="0.2">
      <c r="A88" s="60"/>
      <c r="B88" s="58"/>
      <c r="C88" s="34" t="s">
        <v>140</v>
      </c>
      <c r="D88" s="17">
        <v>43497</v>
      </c>
      <c r="E88" s="17">
        <v>43983</v>
      </c>
      <c r="F88" s="34" t="s">
        <v>222</v>
      </c>
      <c r="G88" s="43" t="s">
        <v>38</v>
      </c>
      <c r="H88" s="16">
        <v>1</v>
      </c>
    </row>
    <row r="89" spans="1:8" s="18" customFormat="1" ht="138" customHeight="1" x14ac:dyDescent="0.2">
      <c r="A89" s="15">
        <v>34</v>
      </c>
      <c r="B89" s="33" t="s">
        <v>141</v>
      </c>
      <c r="C89" s="34" t="s">
        <v>142</v>
      </c>
      <c r="D89" s="17">
        <v>43374</v>
      </c>
      <c r="E89" s="17">
        <v>43800</v>
      </c>
      <c r="F89" s="51" t="s">
        <v>226</v>
      </c>
      <c r="G89" s="43" t="s">
        <v>42</v>
      </c>
      <c r="H89" s="16">
        <v>2</v>
      </c>
    </row>
    <row r="90" spans="1:8" s="18" customFormat="1" ht="57.75" customHeight="1" x14ac:dyDescent="0.2">
      <c r="A90" s="59">
        <v>35</v>
      </c>
      <c r="B90" s="83" t="s">
        <v>147</v>
      </c>
      <c r="C90" s="34" t="s">
        <v>148</v>
      </c>
      <c r="D90" s="17">
        <v>43466</v>
      </c>
      <c r="E90" s="17">
        <v>44531</v>
      </c>
      <c r="F90" s="35" t="s">
        <v>243</v>
      </c>
      <c r="G90" s="43" t="s">
        <v>42</v>
      </c>
      <c r="H90" s="16">
        <v>2</v>
      </c>
    </row>
    <row r="91" spans="1:8" s="18" customFormat="1" ht="115.5" customHeight="1" x14ac:dyDescent="0.2">
      <c r="A91" s="60"/>
      <c r="B91" s="84"/>
      <c r="C91" s="34" t="s">
        <v>149</v>
      </c>
      <c r="D91" s="17">
        <v>43466</v>
      </c>
      <c r="E91" s="17">
        <v>44531</v>
      </c>
      <c r="F91" s="35" t="s">
        <v>244</v>
      </c>
      <c r="G91" s="43" t="s">
        <v>38</v>
      </c>
      <c r="H91" s="16">
        <v>1</v>
      </c>
    </row>
    <row r="92" spans="1:8" s="18" customFormat="1" ht="115.5" customHeight="1" x14ac:dyDescent="0.2">
      <c r="A92" s="59">
        <v>36</v>
      </c>
      <c r="B92" s="83" t="s">
        <v>152</v>
      </c>
      <c r="C92" s="34" t="s">
        <v>150</v>
      </c>
      <c r="D92" s="17">
        <v>43191</v>
      </c>
      <c r="E92" s="17">
        <v>44531</v>
      </c>
      <c r="F92" s="51" t="s">
        <v>245</v>
      </c>
      <c r="G92" s="43" t="s">
        <v>42</v>
      </c>
      <c r="H92" s="16">
        <v>2</v>
      </c>
    </row>
    <row r="93" spans="1:8" s="18" customFormat="1" ht="47.25" customHeight="1" x14ac:dyDescent="0.2">
      <c r="A93" s="60"/>
      <c r="B93" s="84"/>
      <c r="C93" s="34" t="s">
        <v>151</v>
      </c>
      <c r="D93" s="17">
        <v>43435</v>
      </c>
      <c r="E93" s="17">
        <v>44166</v>
      </c>
      <c r="F93" s="35" t="s">
        <v>223</v>
      </c>
      <c r="G93" s="43" t="s">
        <v>30</v>
      </c>
      <c r="H93" s="16">
        <v>3</v>
      </c>
    </row>
    <row r="94" spans="1:8" s="18" customFormat="1" ht="84.75" customHeight="1" x14ac:dyDescent="0.2">
      <c r="A94" s="59">
        <v>37</v>
      </c>
      <c r="B94" s="57" t="s">
        <v>144</v>
      </c>
      <c r="C94" s="34" t="s">
        <v>145</v>
      </c>
      <c r="D94" s="17">
        <v>43374</v>
      </c>
      <c r="E94" s="17">
        <v>43405</v>
      </c>
      <c r="F94" s="35" t="s">
        <v>171</v>
      </c>
      <c r="G94" s="43" t="s">
        <v>30</v>
      </c>
      <c r="H94" s="16">
        <v>3</v>
      </c>
    </row>
    <row r="95" spans="1:8" s="18" customFormat="1" ht="53.25" customHeight="1" x14ac:dyDescent="0.2">
      <c r="A95" s="61"/>
      <c r="B95" s="62"/>
      <c r="C95" s="34" t="s">
        <v>174</v>
      </c>
      <c r="D95" s="17">
        <v>43405</v>
      </c>
      <c r="E95" s="17">
        <v>43800</v>
      </c>
      <c r="F95" s="35" t="s">
        <v>171</v>
      </c>
      <c r="G95" s="43" t="s">
        <v>30</v>
      </c>
      <c r="H95" s="16">
        <v>3</v>
      </c>
    </row>
    <row r="96" spans="1:8" s="18" customFormat="1" ht="53.25" customHeight="1" x14ac:dyDescent="0.2">
      <c r="A96" s="60"/>
      <c r="B96" s="58"/>
      <c r="C96" s="34" t="s">
        <v>146</v>
      </c>
      <c r="D96" s="17">
        <v>43617</v>
      </c>
      <c r="E96" s="55">
        <v>44896</v>
      </c>
      <c r="F96" s="49" t="s">
        <v>246</v>
      </c>
      <c r="G96" s="43" t="s">
        <v>42</v>
      </c>
      <c r="H96" s="16">
        <v>2</v>
      </c>
    </row>
    <row r="97" spans="1:8" s="18" customFormat="1" ht="124.5" customHeight="1" x14ac:dyDescent="0.2">
      <c r="A97" s="15">
        <v>38</v>
      </c>
      <c r="B97" s="33" t="s">
        <v>153</v>
      </c>
      <c r="C97" s="34" t="s">
        <v>154</v>
      </c>
      <c r="D97" s="17">
        <v>43525</v>
      </c>
      <c r="E97" s="17">
        <v>43891</v>
      </c>
      <c r="F97" s="56" t="s">
        <v>247</v>
      </c>
      <c r="G97" s="43" t="s">
        <v>30</v>
      </c>
      <c r="H97" s="16">
        <v>3</v>
      </c>
    </row>
    <row r="98" spans="1:8" s="18" customFormat="1" ht="221.25" customHeight="1" x14ac:dyDescent="0.2">
      <c r="A98" s="15">
        <v>39</v>
      </c>
      <c r="B98" s="33" t="s">
        <v>155</v>
      </c>
      <c r="C98" s="34" t="s">
        <v>156</v>
      </c>
      <c r="D98" s="17">
        <v>43466</v>
      </c>
      <c r="E98" s="17">
        <v>43800</v>
      </c>
      <c r="F98" s="35" t="s">
        <v>200</v>
      </c>
      <c r="G98" s="43" t="s">
        <v>38</v>
      </c>
      <c r="H98" s="16">
        <v>1</v>
      </c>
    </row>
    <row r="99" spans="1:8" s="18" customFormat="1" ht="89.25" customHeight="1" x14ac:dyDescent="0.2">
      <c r="A99" s="59">
        <v>40</v>
      </c>
      <c r="B99" s="57" t="s">
        <v>157</v>
      </c>
      <c r="C99" s="34" t="s">
        <v>158</v>
      </c>
      <c r="D99" s="17">
        <v>43374</v>
      </c>
      <c r="E99" s="17">
        <v>43891</v>
      </c>
      <c r="F99" s="49" t="s">
        <v>202</v>
      </c>
      <c r="G99" s="43" t="s">
        <v>30</v>
      </c>
      <c r="H99" s="16">
        <v>3</v>
      </c>
    </row>
    <row r="100" spans="1:8" s="18" customFormat="1" ht="36" customHeight="1" x14ac:dyDescent="0.2">
      <c r="A100" s="60"/>
      <c r="B100" s="58"/>
      <c r="C100" s="34" t="s">
        <v>159</v>
      </c>
      <c r="D100" s="17">
        <v>43647</v>
      </c>
      <c r="E100" s="17">
        <v>44531</v>
      </c>
      <c r="F100" s="35" t="s">
        <v>188</v>
      </c>
      <c r="G100" s="43" t="s">
        <v>33</v>
      </c>
      <c r="H100" s="16">
        <v>0</v>
      </c>
    </row>
    <row r="101" spans="1:8" s="18" customFormat="1" ht="50.25" customHeight="1" x14ac:dyDescent="0.2">
      <c r="A101" s="59">
        <v>41</v>
      </c>
      <c r="B101" s="57" t="s">
        <v>160</v>
      </c>
      <c r="C101" s="34" t="s">
        <v>161</v>
      </c>
      <c r="D101" s="17">
        <v>43313</v>
      </c>
      <c r="E101" s="17">
        <v>43800</v>
      </c>
      <c r="F101" s="35" t="s">
        <v>178</v>
      </c>
      <c r="G101" s="43" t="s">
        <v>178</v>
      </c>
      <c r="H101" s="40" t="s">
        <v>178</v>
      </c>
    </row>
    <row r="102" spans="1:8" s="18" customFormat="1" ht="46.5" customHeight="1" x14ac:dyDescent="0.2">
      <c r="A102" s="60"/>
      <c r="B102" s="58"/>
      <c r="C102" s="34" t="s">
        <v>162</v>
      </c>
      <c r="D102" s="17">
        <v>43466</v>
      </c>
      <c r="E102" s="17">
        <v>43525</v>
      </c>
      <c r="F102" s="35" t="s">
        <v>178</v>
      </c>
      <c r="G102" s="43" t="s">
        <v>178</v>
      </c>
      <c r="H102" s="40" t="s">
        <v>178</v>
      </c>
    </row>
    <row r="103" spans="1:8" s="18" customFormat="1" ht="75" customHeight="1" x14ac:dyDescent="0.2">
      <c r="A103" s="15">
        <v>42</v>
      </c>
      <c r="B103" s="33" t="s">
        <v>163</v>
      </c>
      <c r="C103" s="34" t="s">
        <v>164</v>
      </c>
      <c r="D103" s="17">
        <v>43466</v>
      </c>
      <c r="E103" s="17">
        <v>43497</v>
      </c>
      <c r="F103" s="35" t="s">
        <v>224</v>
      </c>
      <c r="G103" s="43" t="s">
        <v>38</v>
      </c>
      <c r="H103" s="16">
        <v>1</v>
      </c>
    </row>
    <row r="104" spans="1:8" s="18" customFormat="1" ht="35.25" customHeight="1" x14ac:dyDescent="0.2">
      <c r="A104" s="59">
        <v>43</v>
      </c>
      <c r="B104" s="57" t="s">
        <v>165</v>
      </c>
      <c r="C104" s="34" t="s">
        <v>166</v>
      </c>
      <c r="D104" s="17">
        <v>43435</v>
      </c>
      <c r="E104" s="17">
        <v>43983</v>
      </c>
      <c r="F104" s="35" t="s">
        <v>173</v>
      </c>
      <c r="G104" s="43" t="s">
        <v>30</v>
      </c>
      <c r="H104" s="16">
        <v>3</v>
      </c>
    </row>
    <row r="105" spans="1:8" s="18" customFormat="1" ht="41.25" customHeight="1" x14ac:dyDescent="0.2">
      <c r="A105" s="60"/>
      <c r="B105" s="58"/>
      <c r="C105" s="34" t="s">
        <v>167</v>
      </c>
      <c r="D105" s="17">
        <v>43525</v>
      </c>
      <c r="E105" s="17">
        <v>44531</v>
      </c>
      <c r="F105" s="54" t="s">
        <v>225</v>
      </c>
      <c r="G105" s="43" t="s">
        <v>42</v>
      </c>
      <c r="H105" s="16">
        <v>2</v>
      </c>
    </row>
    <row r="106" spans="1:8" ht="12.75" customHeight="1" x14ac:dyDescent="0.2"/>
    <row r="107" spans="1:8" s="2" customFormat="1" ht="12.75" customHeight="1" x14ac:dyDescent="0.2">
      <c r="A107" s="1"/>
      <c r="D107" s="1"/>
      <c r="E107" s="1"/>
      <c r="F107" s="3"/>
      <c r="G107" s="28"/>
      <c r="H107" s="28"/>
    </row>
    <row r="108" spans="1:8" s="11" customFormat="1" x14ac:dyDescent="0.2">
      <c r="A108" s="8" t="s">
        <v>9</v>
      </c>
      <c r="B108" s="9"/>
      <c r="C108" s="9"/>
      <c r="D108" s="10"/>
      <c r="E108" s="10"/>
      <c r="F108" s="3"/>
      <c r="G108" s="10"/>
      <c r="H108" s="10"/>
    </row>
    <row r="109" spans="1:8" s="11" customFormat="1" x14ac:dyDescent="0.2">
      <c r="A109" s="12" t="s">
        <v>26</v>
      </c>
      <c r="B109" s="9"/>
      <c r="C109" s="9"/>
      <c r="D109" s="10"/>
      <c r="E109" s="10"/>
      <c r="F109" s="3"/>
      <c r="G109" s="10"/>
      <c r="H109" s="10"/>
    </row>
    <row r="110" spans="1:8" s="11" customFormat="1" x14ac:dyDescent="0.2">
      <c r="A110" s="12" t="s">
        <v>18</v>
      </c>
      <c r="B110" s="9"/>
      <c r="C110" s="9"/>
      <c r="D110" s="10"/>
      <c r="E110" s="10"/>
      <c r="F110" s="3"/>
      <c r="G110" s="10"/>
      <c r="H110" s="10"/>
    </row>
    <row r="111" spans="1:8" s="11" customFormat="1" x14ac:dyDescent="0.2">
      <c r="A111" s="12" t="s">
        <v>19</v>
      </c>
      <c r="B111" s="9"/>
      <c r="C111" s="9"/>
      <c r="D111" s="10"/>
      <c r="E111" s="10"/>
      <c r="F111" s="3"/>
      <c r="G111" s="10"/>
      <c r="H111" s="10"/>
    </row>
    <row r="112" spans="1:8" s="11" customFormat="1" x14ac:dyDescent="0.2">
      <c r="A112" s="12" t="s">
        <v>24</v>
      </c>
      <c r="B112" s="9"/>
      <c r="C112" s="9"/>
      <c r="D112" s="10"/>
      <c r="E112" s="10"/>
      <c r="F112" s="3"/>
      <c r="G112" s="10"/>
      <c r="H112" s="10"/>
    </row>
    <row r="113" spans="1:8" s="2" customFormat="1" ht="19.5" thickBot="1" x14ac:dyDescent="0.25">
      <c r="A113" s="13"/>
      <c r="D113" s="1"/>
      <c r="E113" s="1"/>
      <c r="F113" s="3"/>
      <c r="G113" s="28"/>
      <c r="H113" s="28"/>
    </row>
    <row r="114" spans="1:8" s="2" customFormat="1" ht="19.5" customHeight="1" thickBot="1" x14ac:dyDescent="0.35">
      <c r="A114" s="71" t="s">
        <v>8</v>
      </c>
      <c r="B114" s="72"/>
      <c r="C114" s="72"/>
      <c r="D114" s="72"/>
      <c r="E114" s="72"/>
      <c r="F114" s="72"/>
      <c r="G114" s="72"/>
      <c r="H114" s="73"/>
    </row>
    <row r="115" spans="1:8" s="14" customFormat="1" ht="22.5" customHeight="1" x14ac:dyDescent="0.2">
      <c r="A115" s="74"/>
      <c r="B115" s="75"/>
      <c r="C115" s="75"/>
      <c r="D115" s="75"/>
      <c r="E115" s="75"/>
      <c r="F115" s="75"/>
      <c r="G115" s="75"/>
      <c r="H115" s="76"/>
    </row>
    <row r="116" spans="1:8" s="14" customFormat="1" ht="24" customHeight="1" x14ac:dyDescent="0.2">
      <c r="A116" s="77"/>
      <c r="B116" s="78"/>
      <c r="C116" s="78"/>
      <c r="D116" s="78"/>
      <c r="E116" s="78"/>
      <c r="F116" s="78"/>
      <c r="G116" s="78"/>
      <c r="H116" s="79"/>
    </row>
    <row r="117" spans="1:8" s="14" customFormat="1" ht="28.5" customHeight="1" thickBot="1" x14ac:dyDescent="0.25">
      <c r="A117" s="80"/>
      <c r="B117" s="81"/>
      <c r="C117" s="81"/>
      <c r="D117" s="81"/>
      <c r="E117" s="81"/>
      <c r="F117" s="81"/>
      <c r="G117" s="81"/>
      <c r="H117" s="82"/>
    </row>
    <row r="119" spans="1:8" x14ac:dyDescent="0.2">
      <c r="B119" s="69" t="s">
        <v>20</v>
      </c>
      <c r="C119" s="70"/>
      <c r="D119" s="70"/>
    </row>
    <row r="120" spans="1:8" x14ac:dyDescent="0.2">
      <c r="B120" s="27"/>
      <c r="C120" s="27" t="s">
        <v>22</v>
      </c>
      <c r="D120" s="27" t="s">
        <v>23</v>
      </c>
    </row>
    <row r="121" spans="1:8" x14ac:dyDescent="0.2">
      <c r="B121" s="22" t="s">
        <v>11</v>
      </c>
      <c r="C121" s="42">
        <f>D121/D125</f>
        <v>6.5934065934065936E-2</v>
      </c>
      <c r="D121" s="21">
        <f>COUNTIF(H13:H105,0)</f>
        <v>6</v>
      </c>
    </row>
    <row r="122" spans="1:8" x14ac:dyDescent="0.2">
      <c r="B122" s="23" t="s">
        <v>21</v>
      </c>
      <c r="C122" s="42">
        <f>D122/D125</f>
        <v>0.30769230769230771</v>
      </c>
      <c r="D122" s="21">
        <f>COUNTIF(H13:H105,1)</f>
        <v>28</v>
      </c>
    </row>
    <row r="123" spans="1:8" x14ac:dyDescent="0.2">
      <c r="B123" s="24" t="s">
        <v>12</v>
      </c>
      <c r="C123" s="42">
        <f>D123/D125</f>
        <v>0.16483516483516483</v>
      </c>
      <c r="D123" s="21">
        <f>COUNTIF(H13:H105,2)</f>
        <v>15</v>
      </c>
    </row>
    <row r="124" spans="1:8" x14ac:dyDescent="0.2">
      <c r="B124" s="25" t="s">
        <v>13</v>
      </c>
      <c r="C124" s="42">
        <f>D124/D125</f>
        <v>0.46153846153846156</v>
      </c>
      <c r="D124" s="21">
        <f>COUNTIF(H13:H105,3)</f>
        <v>42</v>
      </c>
    </row>
    <row r="125" spans="1:8" x14ac:dyDescent="0.2">
      <c r="B125" s="26" t="s">
        <v>10</v>
      </c>
      <c r="C125" s="20">
        <f>SUM(C121:C124)</f>
        <v>1</v>
      </c>
      <c r="D125" s="21">
        <f>SUM(D121:D124)</f>
        <v>91</v>
      </c>
    </row>
    <row r="126" spans="1:8" x14ac:dyDescent="0.2">
      <c r="C126" s="5"/>
    </row>
    <row r="127" spans="1:8" x14ac:dyDescent="0.2">
      <c r="C127" s="5"/>
    </row>
    <row r="128" spans="1:8" x14ac:dyDescent="0.2">
      <c r="C128" s="5"/>
    </row>
    <row r="129" spans="3:3" x14ac:dyDescent="0.2">
      <c r="C129" s="5"/>
    </row>
    <row r="130" spans="3:3" x14ac:dyDescent="0.2">
      <c r="C130" s="5"/>
    </row>
    <row r="146" spans="7:7" x14ac:dyDescent="0.2">
      <c r="G146" s="41"/>
    </row>
  </sheetData>
  <autoFilter ref="A12:H105"/>
  <mergeCells count="69">
    <mergeCell ref="A114:H114"/>
    <mergeCell ref="A115:H117"/>
    <mergeCell ref="A56:A61"/>
    <mergeCell ref="B56:B61"/>
    <mergeCell ref="B62:B64"/>
    <mergeCell ref="B86:B88"/>
    <mergeCell ref="A86:A88"/>
    <mergeCell ref="A94:A96"/>
    <mergeCell ref="B94:B96"/>
    <mergeCell ref="A90:A91"/>
    <mergeCell ref="B90:B91"/>
    <mergeCell ref="A92:A93"/>
    <mergeCell ref="B92:B93"/>
    <mergeCell ref="A99:A100"/>
    <mergeCell ref="B99:B100"/>
    <mergeCell ref="A104:A105"/>
    <mergeCell ref="B119:D119"/>
    <mergeCell ref="A62:A64"/>
    <mergeCell ref="A65:A66"/>
    <mergeCell ref="B65:B66"/>
    <mergeCell ref="A68:A70"/>
    <mergeCell ref="B68:B70"/>
    <mergeCell ref="A71:A72"/>
    <mergeCell ref="B71:B72"/>
    <mergeCell ref="A74:A75"/>
    <mergeCell ref="B74:B75"/>
    <mergeCell ref="A77:A79"/>
    <mergeCell ref="B77:B79"/>
    <mergeCell ref="A80:A81"/>
    <mergeCell ref="B80:B81"/>
    <mergeCell ref="A84:A85"/>
    <mergeCell ref="B84:B85"/>
    <mergeCell ref="A2:E2"/>
    <mergeCell ref="A6:E6"/>
    <mergeCell ref="A7:E7"/>
    <mergeCell ref="B36:B38"/>
    <mergeCell ref="A39:A41"/>
    <mergeCell ref="B39:B41"/>
    <mergeCell ref="A23:A24"/>
    <mergeCell ref="B23:B24"/>
    <mergeCell ref="A25:A27"/>
    <mergeCell ref="B25:B27"/>
    <mergeCell ref="A28:A30"/>
    <mergeCell ref="B28:B30"/>
    <mergeCell ref="A34:A35"/>
    <mergeCell ref="B34:B35"/>
    <mergeCell ref="A36:A38"/>
    <mergeCell ref="B13:B15"/>
    <mergeCell ref="A8:E8"/>
    <mergeCell ref="A9:E9"/>
    <mergeCell ref="A10:E10"/>
    <mergeCell ref="A31:A32"/>
    <mergeCell ref="B31:B32"/>
    <mergeCell ref="A13:A15"/>
    <mergeCell ref="A17:A18"/>
    <mergeCell ref="B17:B18"/>
    <mergeCell ref="A20:A22"/>
    <mergeCell ref="B20:B22"/>
    <mergeCell ref="A45:A47"/>
    <mergeCell ref="B45:B47"/>
    <mergeCell ref="B51:B55"/>
    <mergeCell ref="A42:A44"/>
    <mergeCell ref="B42:B44"/>
    <mergeCell ref="B104:B105"/>
    <mergeCell ref="A101:A102"/>
    <mergeCell ref="B101:B102"/>
    <mergeCell ref="A48:A49"/>
    <mergeCell ref="B48:B49"/>
    <mergeCell ref="A51:A55"/>
  </mergeCells>
  <phoneticPr fontId="17" type="noConversion"/>
  <conditionalFormatting sqref="H13:H105">
    <cfRule type="containsText" dxfId="3" priority="14" stopIfTrue="1" operator="containsText" text="3">
      <formula>NOT(ISERROR(SEARCH("3",H13)))</formula>
    </cfRule>
    <cfRule type="containsText" dxfId="2" priority="15" stopIfTrue="1" operator="containsText" text="2">
      <formula>NOT(ISERROR(SEARCH("2",H13)))</formula>
    </cfRule>
    <cfRule type="containsText" dxfId="1" priority="16" stopIfTrue="1" operator="containsText" text="1">
      <formula>NOT(ISERROR(SEARCH("1",H13)))</formula>
    </cfRule>
    <cfRule type="containsText" dxfId="0" priority="17" stopIfTrue="1" operator="containsText" text="0">
      <formula>NOT(ISERROR(SEARCH("0",H13)))</formula>
    </cfRule>
  </conditionalFormatting>
  <dataValidations count="9">
    <dataValidation allowBlank="1" showInputMessage="1" showErrorMessage="1" promptTitle="ORIENTAÇÕES:" prompt="Medidas para Adequação devem ser descritas exatamente como constam no plano de ação. São as ações propostas pelo SVE para alcançar a condição recomendada ou atender a recomendação. " sqref="C12"/>
    <dataValidation allowBlank="1" showInputMessage="1" showErrorMessage="1" promptTitle="ORIENTAÇÕES:" prompt="A recomedação para adequação deve ser descrita exatamente como consta no plano de ação aprovado." sqref="B12"/>
    <dataValidation allowBlank="1" showInputMessage="1" showErrorMessage="1" promptTitle="ORIENTAÇÕES:" prompt="Constar data de início de implementação das medida citada no plano de ação aprovado." sqref="D12"/>
    <dataValidation allowBlank="1" showInputMessage="1" showErrorMessage="1" promptTitle="ORIENTAÇÕES:" prompt="Constar prazo de conclusão da implementação da  medida citada no plano de ação aprovado." sqref="E12"/>
    <dataValidation allowBlank="1" showInputMessage="1" showErrorMessage="1" promptTitle="ORIENTAÇÕES:" prompt="Conclusão da equipe supervisora quanto ao nivel de implementação da medida corretiva: medida não iniciada, medida em atraso, medida com andamento normal ou medida concluída." sqref="G12"/>
    <dataValidation allowBlank="1" showInputMessage="1" showErrorMessage="1" promptTitle="ORIENTAÇÕES:" prompt="Inserir a avaliação, conforme legenda de graduação de cumprimento de medida corretiva abaixo da tabela (0 a 3)." sqref="H12"/>
    <dataValidation allowBlank="1" showInputMessage="1" showErrorMessage="1" promptTitle="ORIENTAÇÕES:" prompt="Descrição da situação encontrada a partir de entrevistas, análise de evidências ou papéis de trabalho em supervisões remotas ou presenciais. " sqref="F12"/>
    <dataValidation allowBlank="1" showInputMessage="1" showErrorMessage="1" promptTitle="ORIENTAÇÕES:" prompt="Informar o período de coleta das informações e/ou entrevistas." sqref="A7:F7"/>
    <dataValidation allowBlank="1" showInputMessage="1" showErrorMessage="1" promptTitle="ORIENTAÇÕES:" prompt="Informar o período ou semestre avaliado." sqref="A8:F8"/>
  </dataValidations>
  <pageMargins left="0.511811024" right="0.511811024" top="0.78740157499999996" bottom="0.78740157499999996" header="0.31496062000000002" footer="0.31496062000000002"/>
  <pageSetup paperSize="9" scale="3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7:F16"/>
  <sheetViews>
    <sheetView workbookViewId="0">
      <selection activeCell="F17" sqref="F17"/>
    </sheetView>
  </sheetViews>
  <sheetFormatPr defaultRowHeight="12.75" x14ac:dyDescent="0.2"/>
  <sheetData>
    <row r="7" spans="6:6" x14ac:dyDescent="0.2">
      <c r="F7" s="29" t="s">
        <v>14</v>
      </c>
    </row>
    <row r="8" spans="6:6" x14ac:dyDescent="0.2">
      <c r="F8" s="29" t="s">
        <v>15</v>
      </c>
    </row>
    <row r="9" spans="6:6" x14ac:dyDescent="0.2">
      <c r="F9" s="29" t="s">
        <v>16</v>
      </c>
    </row>
    <row r="10" spans="6:6" x14ac:dyDescent="0.2">
      <c r="F10" s="29" t="s">
        <v>17</v>
      </c>
    </row>
    <row r="13" spans="6:6" x14ac:dyDescent="0.2">
      <c r="F13">
        <v>0</v>
      </c>
    </row>
    <row r="14" spans="6:6" x14ac:dyDescent="0.2">
      <c r="F14">
        <v>1</v>
      </c>
    </row>
    <row r="15" spans="6:6" x14ac:dyDescent="0.2">
      <c r="F15">
        <v>2</v>
      </c>
    </row>
    <row r="16" spans="6:6" x14ac:dyDescent="0.2">
      <c r="F16">
        <v>3</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Plano de Ação - Seguimento </vt:lpstr>
      <vt:lpstr>Planilha1</vt:lpstr>
    </vt:vector>
  </TitlesOfParts>
  <Company>GOVERNO DO ESTADO DE RONDÔNIA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IDARON</dc:creator>
  <cp:lastModifiedBy>Márcia Maria Arakaki Rabelo</cp:lastModifiedBy>
  <cp:lastPrinted>2020-11-17T14:03:22Z</cp:lastPrinted>
  <dcterms:created xsi:type="dcterms:W3CDTF">2014-07-11T19:31:13Z</dcterms:created>
  <dcterms:modified xsi:type="dcterms:W3CDTF">2021-04-30T18:52:20Z</dcterms:modified>
</cp:coreProperties>
</file>